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480" windowHeight="11640" activeTab="2"/>
  </bookViews>
  <sheets>
    <sheet name="OPĆI DIO" sheetId="1" r:id="rId1"/>
    <sheet name="PLAN PRIHODA" sheetId="2" r:id="rId2"/>
    <sheet name="PLAN RASHODA I IZDATAKA" sheetId="3" r:id="rId3"/>
  </sheets>
  <definedNames>
    <definedName name="_xlnm._FilterDatabase" localSheetId="2" hidden="1">'PLAN RASHODA I IZDATAKA'!#REF!</definedName>
    <definedName name="_xlnm.Print_Titles" localSheetId="1">'PLAN PRIHODA'!$1:$1</definedName>
    <definedName name="_xlnm.Print_Titles" localSheetId="2">'PLAN RASHODA I IZDATAKA'!$1:$2</definedName>
    <definedName name="_xlnm.Print_Area" localSheetId="0">'OPĆI DIO'!$A$1:$H$23</definedName>
    <definedName name="_xlnm.Print_Area" localSheetId="1">'PLAN PRIHODA'!$A$1:$H$40</definedName>
  </definedNames>
  <calcPr calcId="124519"/>
</workbook>
</file>

<file path=xl/calcChain.xml><?xml version="1.0" encoding="utf-8"?>
<calcChain xmlns="http://schemas.openxmlformats.org/spreadsheetml/2006/main">
  <c r="F12" i="1"/>
  <c r="H12"/>
  <c r="G12"/>
  <c r="B29" i="2"/>
  <c r="L45" i="3"/>
  <c r="K45"/>
  <c r="L6"/>
  <c r="K6"/>
  <c r="L7"/>
  <c r="K7"/>
  <c r="G35"/>
  <c r="D35"/>
  <c r="C36"/>
  <c r="C37"/>
  <c r="C38"/>
  <c r="C39"/>
  <c r="C40"/>
  <c r="F24"/>
  <c r="C27"/>
  <c r="C28"/>
  <c r="C29"/>
  <c r="C30"/>
  <c r="C33"/>
  <c r="C32" s="1"/>
  <c r="C31" s="1"/>
  <c r="C20"/>
  <c r="C10"/>
  <c r="C11"/>
  <c r="G12"/>
  <c r="G7" s="1"/>
  <c r="G6" s="1"/>
  <c r="F12"/>
  <c r="F7" s="1"/>
  <c r="F6" s="1"/>
  <c r="E12"/>
  <c r="E7" s="1"/>
  <c r="E6" s="1"/>
  <c r="D12"/>
  <c r="C12" s="1"/>
  <c r="C13"/>
  <c r="C14"/>
  <c r="C15"/>
  <c r="C16"/>
  <c r="C17"/>
  <c r="C19"/>
  <c r="C21"/>
  <c r="C22"/>
  <c r="C28" i="2"/>
  <c r="D26" i="3"/>
  <c r="D25" s="1"/>
  <c r="D24" s="1"/>
  <c r="E26"/>
  <c r="E25" s="1"/>
  <c r="E24" s="1"/>
  <c r="E45" s="1"/>
  <c r="G26"/>
  <c r="G25" s="1"/>
  <c r="G24" s="1"/>
  <c r="D18"/>
  <c r="C18" s="1"/>
  <c r="D8"/>
  <c r="F14" i="2"/>
  <c r="B14"/>
  <c r="E15" s="1"/>
  <c r="E39"/>
  <c r="C39"/>
  <c r="B39"/>
  <c r="E28"/>
  <c r="B28"/>
  <c r="F39"/>
  <c r="F28"/>
  <c r="C8" i="3" l="1"/>
  <c r="D7"/>
  <c r="D6" s="1"/>
  <c r="C26"/>
  <c r="G45"/>
  <c r="C24"/>
  <c r="F45"/>
  <c r="D45"/>
  <c r="C35"/>
  <c r="C45"/>
  <c r="C7"/>
  <c r="C6" s="1"/>
  <c r="B40" i="2"/>
</calcChain>
</file>

<file path=xl/sharedStrings.xml><?xml version="1.0" encoding="utf-8"?>
<sst xmlns="http://schemas.openxmlformats.org/spreadsheetml/2006/main" count="310" uniqueCount="78">
  <si>
    <t>PRIHODI POSLOVANJA</t>
  </si>
  <si>
    <t>RASHODI  POSLOVANJA</t>
  </si>
  <si>
    <t>RASHODI ZA NEFINANCIJSKU IMOVINU</t>
  </si>
  <si>
    <t>RAZLIKA - VIŠAK / MANJAK</t>
  </si>
  <si>
    <t>VIŠAK/MANJAK IZ PRETHODNE GODINE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</si>
  <si>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</si>
  <si>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</si>
  <si>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</si>
  <si>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</si>
  <si>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</si>
  <si>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</si>
  <si>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</si>
  <si>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</si>
  <si>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</si>
  <si>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</si>
  <si>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</si>
  <si>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</si>
  <si>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</si>
  <si>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</si>
  <si>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</si>
  <si>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</si>
  <si>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</si>
  <si>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</si>
  <si>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</si>
  <si>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</si>
  <si>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</si>
  <si>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</si>
  <si>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</si>
  <si>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</si>
  <si>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</si>
  <si>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</si>
  <si>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</si>
  <si>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</si>
  <si>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</si>
  <si>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</si>
  <si>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</si>
  <si>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</si>
  <si>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</si>
  <si>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</si>
  <si>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</si>
  <si>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Knjige, umjetnička djela i ostale izložbene vrijednosti</t>
  </si>
  <si>
    <t>OPĆI DIO</t>
  </si>
  <si>
    <t>PRORAČUNSKI KORISNIK</t>
  </si>
  <si>
    <t>PRIHODI UKUPNO</t>
  </si>
  <si>
    <t>RASHODI UKUPNO</t>
  </si>
  <si>
    <t>PRIHODI OD PRODAJE NEFINANCIJSKE IMOVINE</t>
  </si>
  <si>
    <t>Prihodi od prodaje  nefinancijske imovine i nadoknade šteta s osnova osiguranja</t>
  </si>
  <si>
    <t xml:space="preserve"> </t>
  </si>
  <si>
    <t>Naknade troškova osobama izvan radnog odnosa</t>
  </si>
  <si>
    <t>A100010</t>
  </si>
  <si>
    <t>Naziv aktivnosti: IZLOŽBENA I NAKLADNIČKA DJELATNOST</t>
  </si>
  <si>
    <t>Oprema</t>
  </si>
  <si>
    <t>K100001</t>
  </si>
  <si>
    <t>Naziv aktivnosti: ZAŠTITA KULTURNIH DOBARA</t>
  </si>
  <si>
    <t>Dodatna ulaganja na građ.objektima</t>
  </si>
  <si>
    <t xml:space="preserve">  </t>
  </si>
  <si>
    <t xml:space="preserve">SVEUKUPNO </t>
  </si>
  <si>
    <t>Pomoći od institucija i tijela EU</t>
  </si>
  <si>
    <t>Rashodi za nabavu proiz.dug.imov.</t>
  </si>
  <si>
    <t>Poslovni objekti-Zgrada muzeja</t>
  </si>
  <si>
    <t>2022.</t>
  </si>
  <si>
    <t>Ukupno prihodi i primici za 2022.</t>
  </si>
  <si>
    <t>PROJEKCIJA PLANA ZA 2023.</t>
  </si>
  <si>
    <t>2023.</t>
  </si>
  <si>
    <t>Ukupno prihodi i primici za 2023.</t>
  </si>
  <si>
    <t>2024.</t>
  </si>
  <si>
    <t>Ukupno prihodi i primici za 2024.</t>
  </si>
  <si>
    <t>FINANCIJSKI PLAN GRADSKOG MUZEJA SISAK  ZA 2022. I                                                                                                                                                PROJEKCIJA PLANA ZA  2023. I 2024. GODINU</t>
  </si>
  <si>
    <t>plan  
za 2022.</t>
  </si>
  <si>
    <t>Projekcija plana
za 2023.</t>
  </si>
  <si>
    <t>Projekcija plana 
za 2024.</t>
  </si>
  <si>
    <t>plana 
za 2022.</t>
  </si>
  <si>
    <t>plan 
za 2022.</t>
  </si>
  <si>
    <t xml:space="preserve">  PLAN ZA 2022.</t>
  </si>
  <si>
    <t>PROJEKCIJA PLANA ZA 2024.</t>
  </si>
  <si>
    <t>A100038        A 100039</t>
  </si>
  <si>
    <t>Naziv aktivnosti: Muzejsko i administrativno tehničko osoblje     Materijalno poslovanje</t>
  </si>
  <si>
    <t>28879 GRADSKI MUZEJ SISAK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</si>
</sst>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0.000"/>
    <numFmt numFmtId="165" formatCode="_-* #,##0\ _k_n_-;\-* #,##0\ _k_n_-;_-* &quot;-&quot;??\ _k_n_-;_-@_-"/>
    <numFmt numFmtId="166" formatCode="#,##0_ ;\-#,##0\ "/>
  </numFmts>
  <fonts count="38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14" fillId="20" borderId="38" applyNumberFormat="0" applyFont="0" applyAlignment="0" applyProtection="0"/>
  </cellStyleXfs>
  <cellXfs count="204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4" fillId="18" borderId="16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1" fontId="18" fillId="0" borderId="20" xfId="0" applyNumberFormat="1" applyFont="1" applyBorder="1" applyAlignment="1">
      <alignment wrapText="1"/>
    </xf>
    <xf numFmtId="1" fontId="18" fillId="0" borderId="25" xfId="0" applyNumberFormat="1" applyFont="1" applyBorder="1" applyAlignment="1">
      <alignment wrapText="1"/>
    </xf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quotePrefix="1" applyFont="1" applyBorder="1" applyAlignment="1">
      <alignment horizontal="left" vertical="center"/>
    </xf>
    <xf numFmtId="0" fontId="26" fillId="0" borderId="0" xfId="0" quotePrefix="1" applyFont="1" applyBorder="1" applyAlignment="1">
      <alignment horizontal="center" vertical="center"/>
    </xf>
    <xf numFmtId="0" fontId="26" fillId="0" borderId="0" xfId="0" quotePrefix="1" applyFont="1" applyBorder="1" applyAlignment="1">
      <alignment horizontal="left" vertical="center"/>
    </xf>
    <xf numFmtId="0" fontId="28" fillId="0" borderId="0" xfId="0" quotePrefix="1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7" fillId="0" borderId="0" xfId="0" quotePrefix="1" applyFont="1" applyBorder="1" applyAlignment="1">
      <alignment horizontal="left" vertical="center" wrapText="1"/>
    </xf>
    <xf numFmtId="0" fontId="28" fillId="0" borderId="0" xfId="0" quotePrefix="1" applyFont="1" applyBorder="1" applyAlignment="1">
      <alignment horizontal="left" vertical="center" wrapText="1"/>
    </xf>
    <xf numFmtId="0" fontId="27" fillId="0" borderId="0" xfId="0" quotePrefix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quotePrefix="1" applyNumberFormat="1" applyFont="1" applyFill="1" applyBorder="1" applyAlignment="1" applyProtection="1">
      <alignment horizontal="center" vertical="center"/>
    </xf>
    <xf numFmtId="3" fontId="30" fillId="0" borderId="0" xfId="0" applyNumberFormat="1" applyFont="1" applyFill="1" applyBorder="1" applyAlignment="1" applyProtection="1"/>
    <xf numFmtId="0" fontId="27" fillId="0" borderId="15" xfId="0" quotePrefix="1" applyFont="1" applyBorder="1" applyAlignment="1">
      <alignment horizontal="left" vertical="center" wrapText="1"/>
    </xf>
    <xf numFmtId="0" fontId="27" fillId="0" borderId="15" xfId="0" quotePrefix="1" applyFont="1" applyBorder="1" applyAlignment="1">
      <alignment horizontal="center" vertical="center" wrapText="1"/>
    </xf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0" fontId="31" fillId="0" borderId="0" xfId="0" quotePrefix="1" applyFont="1" applyBorder="1" applyAlignment="1">
      <alignment horizontal="left" vertical="center"/>
    </xf>
    <xf numFmtId="3" fontId="22" fillId="0" borderId="0" xfId="0" applyNumberFormat="1" applyFont="1" applyFill="1" applyBorder="1" applyAlignment="1" applyProtection="1">
      <alignment horizontal="left"/>
    </xf>
    <xf numFmtId="0" fontId="3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33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left" wrapText="1"/>
    </xf>
    <xf numFmtId="0" fontId="32" fillId="0" borderId="0" xfId="0" applyNumberFormat="1" applyFont="1" applyFill="1" applyBorder="1" applyAlignment="1" applyProtection="1">
      <alignment wrapText="1"/>
    </xf>
    <xf numFmtId="0" fontId="31" fillId="0" borderId="34" xfId="0" quotePrefix="1" applyFont="1" applyBorder="1" applyAlignment="1">
      <alignment horizontal="left" wrapText="1"/>
    </xf>
    <xf numFmtId="0" fontId="31" fillId="0" borderId="15" xfId="0" quotePrefix="1" applyFont="1" applyBorder="1" applyAlignment="1">
      <alignment horizontal="left" wrapText="1"/>
    </xf>
    <xf numFmtId="0" fontId="31" fillId="0" borderId="15" xfId="0" quotePrefix="1" applyFont="1" applyBorder="1" applyAlignment="1">
      <alignment horizontal="center" wrapText="1"/>
    </xf>
    <xf numFmtId="0" fontId="31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8" fillId="0" borderId="15" xfId="0" applyNumberFormat="1" applyFont="1" applyFill="1" applyBorder="1" applyAlignment="1" applyProtection="1"/>
    <xf numFmtId="3" fontId="31" fillId="0" borderId="16" xfId="0" applyNumberFormat="1" applyFont="1" applyBorder="1" applyAlignment="1">
      <alignment horizontal="right"/>
    </xf>
    <xf numFmtId="3" fontId="31" fillId="0" borderId="16" xfId="0" applyNumberFormat="1" applyFont="1" applyFill="1" applyBorder="1" applyAlignment="1" applyProtection="1">
      <alignment horizontal="right" wrapText="1"/>
    </xf>
    <xf numFmtId="0" fontId="33" fillId="0" borderId="15" xfId="0" applyNumberFormat="1" applyFont="1" applyFill="1" applyBorder="1" applyAlignment="1" applyProtection="1">
      <alignment wrapText="1"/>
    </xf>
    <xf numFmtId="3" fontId="31" fillId="0" borderId="34" xfId="0" applyNumberFormat="1" applyFont="1" applyBorder="1" applyAlignment="1">
      <alignment horizontal="right"/>
    </xf>
    <xf numFmtId="0" fontId="31" fillId="0" borderId="15" xfId="0" quotePrefix="1" applyFont="1" applyBorder="1" applyAlignment="1">
      <alignment horizontal="left"/>
    </xf>
    <xf numFmtId="0" fontId="31" fillId="0" borderId="15" xfId="0" applyNumberFormat="1" applyFont="1" applyFill="1" applyBorder="1" applyAlignment="1" applyProtection="1">
      <alignment wrapText="1"/>
    </xf>
    <xf numFmtId="0" fontId="33" fillId="0" borderId="15" xfId="0" applyNumberFormat="1" applyFont="1" applyFill="1" applyBorder="1" applyAlignment="1" applyProtection="1">
      <alignment horizontal="center" wrapText="1"/>
    </xf>
    <xf numFmtId="0" fontId="32" fillId="0" borderId="16" xfId="0" applyNumberFormat="1" applyFont="1" applyFill="1" applyBorder="1" applyAlignment="1" applyProtection="1"/>
    <xf numFmtId="0" fontId="25" fillId="0" borderId="0" xfId="0" quotePrefix="1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wrapText="1"/>
    </xf>
    <xf numFmtId="0" fontId="20" fillId="18" borderId="0" xfId="0" applyNumberFormat="1" applyFont="1" applyFill="1" applyBorder="1" applyAlignment="1" applyProtection="1">
      <alignment wrapText="1"/>
    </xf>
    <xf numFmtId="0" fontId="23" fillId="18" borderId="16" xfId="0" applyNumberFormat="1" applyFont="1" applyFill="1" applyBorder="1" applyAlignment="1" applyProtection="1">
      <alignment horizontal="center" vertical="center"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left" wrapText="1"/>
    </xf>
    <xf numFmtId="0" fontId="24" fillId="0" borderId="0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left"/>
    </xf>
    <xf numFmtId="0" fontId="24" fillId="0" borderId="0" xfId="0" applyNumberFormat="1" applyFont="1" applyFill="1" applyBorder="1" applyAlignment="1" applyProtection="1">
      <alignment horizontal="left"/>
    </xf>
    <xf numFmtId="3" fontId="18" fillId="0" borderId="22" xfId="0" applyNumberFormat="1" applyFont="1" applyBorder="1" applyAlignment="1">
      <alignment horizontal="center"/>
    </xf>
    <xf numFmtId="3" fontId="18" fillId="0" borderId="30" xfId="0" applyNumberFormat="1" applyFont="1" applyBorder="1" applyAlignment="1">
      <alignment horizontal="center"/>
    </xf>
    <xf numFmtId="3" fontId="18" fillId="0" borderId="32" xfId="0" applyNumberFormat="1" applyFont="1" applyBorder="1" applyAlignment="1">
      <alignment horizontal="center"/>
    </xf>
    <xf numFmtId="3" fontId="18" fillId="0" borderId="12" xfId="0" applyNumberFormat="1" applyFont="1" applyBorder="1" applyAlignment="1">
      <alignment horizontal="right" vertical="center" wrapText="1"/>
    </xf>
    <xf numFmtId="0" fontId="19" fillId="0" borderId="18" xfId="0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3" fontId="18" fillId="0" borderId="30" xfId="0" applyNumberFormat="1" applyFont="1" applyBorder="1" applyAlignment="1">
      <alignment horizontal="right"/>
    </xf>
    <xf numFmtId="164" fontId="19" fillId="0" borderId="31" xfId="0" applyNumberFormat="1" applyFont="1" applyBorder="1" applyAlignment="1">
      <alignment horizontal="center"/>
    </xf>
    <xf numFmtId="164" fontId="19" fillId="0" borderId="32" xfId="0" applyNumberFormat="1" applyFont="1" applyBorder="1" applyAlignment="1">
      <alignment horizontal="center"/>
    </xf>
    <xf numFmtId="164" fontId="19" fillId="0" borderId="32" xfId="0" applyNumberFormat="1" applyFont="1" applyBorder="1" applyAlignment="1"/>
    <xf numFmtId="164" fontId="19" fillId="0" borderId="33" xfId="0" applyNumberFormat="1" applyFont="1" applyBorder="1" applyAlignment="1"/>
    <xf numFmtId="165" fontId="19" fillId="0" borderId="32" xfId="42" applyNumberFormat="1" applyFont="1" applyBorder="1" applyAlignment="1">
      <alignment horizontal="center"/>
    </xf>
    <xf numFmtId="0" fontId="22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34" fillId="0" borderId="34" xfId="0" quotePrefix="1" applyNumberFormat="1" applyFont="1" applyFill="1" applyBorder="1" applyAlignment="1" applyProtection="1">
      <alignment horizontal="left" wrapText="1"/>
    </xf>
    <xf numFmtId="0" fontId="35" fillId="0" borderId="15" xfId="0" applyNumberFormat="1" applyFont="1" applyFill="1" applyBorder="1" applyAlignment="1" applyProtection="1">
      <alignment wrapText="1"/>
    </xf>
    <xf numFmtId="0" fontId="34" fillId="0" borderId="34" xfId="0" applyNumberFormat="1" applyFont="1" applyFill="1" applyBorder="1" applyAlignment="1" applyProtection="1">
      <alignment horizontal="left" wrapText="1"/>
    </xf>
    <xf numFmtId="0" fontId="31" fillId="0" borderId="34" xfId="0" applyNumberFormat="1" applyFont="1" applyFill="1" applyBorder="1" applyAlignment="1" applyProtection="1">
      <alignment horizontal="left" wrapText="1"/>
    </xf>
    <xf numFmtId="0" fontId="33" fillId="0" borderId="15" xfId="0" applyNumberFormat="1" applyFont="1" applyFill="1" applyBorder="1" applyAlignment="1" applyProtection="1">
      <alignment wrapText="1"/>
    </xf>
    <xf numFmtId="0" fontId="22" fillId="0" borderId="15" xfId="0" applyNumberFormat="1" applyFont="1" applyFill="1" applyBorder="1" applyAlignment="1" applyProtection="1"/>
    <xf numFmtId="0" fontId="25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4" fillId="0" borderId="34" xfId="0" quotePrefix="1" applyFont="1" applyBorder="1" applyAlignment="1">
      <alignment horizontal="left"/>
    </xf>
    <xf numFmtId="0" fontId="18" fillId="0" borderId="15" xfId="0" applyNumberFormat="1" applyFont="1" applyFill="1" applyBorder="1" applyAlignment="1" applyProtection="1">
      <alignment wrapText="1"/>
    </xf>
    <xf numFmtId="0" fontId="25" fillId="0" borderId="37" xfId="0" quotePrefix="1" applyNumberFormat="1" applyFont="1" applyFill="1" applyBorder="1" applyAlignment="1" applyProtection="1">
      <alignment horizontal="left" wrapText="1"/>
    </xf>
    <xf numFmtId="0" fontId="32" fillId="0" borderId="37" xfId="0" applyNumberFormat="1" applyFont="1" applyFill="1" applyBorder="1" applyAlignment="1" applyProtection="1">
      <alignment wrapText="1"/>
    </xf>
    <xf numFmtId="0" fontId="34" fillId="0" borderId="31" xfId="0" applyFont="1" applyFill="1" applyBorder="1" applyAlignment="1">
      <alignment horizontal="center" vertical="center"/>
    </xf>
    <xf numFmtId="0" fontId="35" fillId="0" borderId="32" xfId="0" applyFont="1" applyFill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0" fontId="25" fillId="0" borderId="37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wrapText="1"/>
    </xf>
    <xf numFmtId="0" fontId="37" fillId="0" borderId="0" xfId="0" applyNumberFormat="1" applyFont="1" applyFill="1" applyBorder="1" applyAlignment="1" applyProtection="1">
      <alignment horizontal="center" wrapText="1"/>
    </xf>
    <xf numFmtId="0" fontId="24" fillId="22" borderId="16" xfId="0" applyNumberFormat="1" applyFont="1" applyFill="1" applyBorder="1" applyAlignment="1" applyProtection="1">
      <alignment horizontal="left" wrapText="1"/>
    </xf>
    <xf numFmtId="0" fontId="24" fillId="22" borderId="16" xfId="0" applyNumberFormat="1" applyFont="1" applyFill="1" applyBorder="1" applyAlignment="1" applyProtection="1">
      <alignment wrapText="1"/>
    </xf>
    <xf numFmtId="3" fontId="24" fillId="22" borderId="16" xfId="0" applyNumberFormat="1" applyFont="1" applyFill="1" applyBorder="1" applyAlignment="1" applyProtection="1"/>
    <xf numFmtId="0" fontId="24" fillId="22" borderId="16" xfId="0" applyNumberFormat="1" applyFont="1" applyFill="1" applyBorder="1" applyAlignment="1" applyProtection="1"/>
    <xf numFmtId="0" fontId="24" fillId="21" borderId="16" xfId="0" applyNumberFormat="1" applyFont="1" applyFill="1" applyBorder="1" applyAlignment="1" applyProtection="1">
      <alignment horizontal="center"/>
    </xf>
    <xf numFmtId="0" fontId="24" fillId="21" borderId="16" xfId="0" applyNumberFormat="1" applyFont="1" applyFill="1" applyBorder="1" applyAlignment="1" applyProtection="1">
      <alignment wrapText="1"/>
    </xf>
    <xf numFmtId="3" fontId="24" fillId="21" borderId="16" xfId="0" applyNumberFormat="1" applyFont="1" applyFill="1" applyBorder="1" applyAlignment="1" applyProtection="1"/>
    <xf numFmtId="0" fontId="24" fillId="21" borderId="16" xfId="0" applyNumberFormat="1" applyFont="1" applyFill="1" applyBorder="1" applyAlignment="1" applyProtection="1"/>
    <xf numFmtId="0" fontId="24" fillId="23" borderId="16" xfId="0" applyNumberFormat="1" applyFont="1" applyFill="1" applyBorder="1" applyAlignment="1" applyProtection="1">
      <alignment horizontal="center"/>
    </xf>
    <xf numFmtId="0" fontId="24" fillId="23" borderId="16" xfId="0" applyNumberFormat="1" applyFont="1" applyFill="1" applyBorder="1" applyAlignment="1" applyProtection="1">
      <alignment wrapText="1"/>
    </xf>
    <xf numFmtId="3" fontId="24" fillId="23" borderId="16" xfId="0" applyNumberFormat="1" applyFont="1" applyFill="1" applyBorder="1" applyAlignment="1" applyProtection="1"/>
    <xf numFmtId="0" fontId="24" fillId="23" borderId="16" xfId="0" applyNumberFormat="1" applyFont="1" applyFill="1" applyBorder="1" applyAlignment="1" applyProtection="1"/>
    <xf numFmtId="0" fontId="22" fillId="23" borderId="16" xfId="0" applyNumberFormat="1" applyFont="1" applyFill="1" applyBorder="1" applyAlignment="1" applyProtection="1">
      <alignment horizontal="center"/>
    </xf>
    <xf numFmtId="0" fontId="22" fillId="23" borderId="16" xfId="0" applyNumberFormat="1" applyFont="1" applyFill="1" applyBorder="1" applyAlignment="1" applyProtection="1">
      <alignment wrapText="1"/>
    </xf>
    <xf numFmtId="3" fontId="22" fillId="23" borderId="16" xfId="0" applyNumberFormat="1" applyFont="1" applyFill="1" applyBorder="1" applyAlignment="1" applyProtection="1"/>
    <xf numFmtId="3" fontId="22" fillId="23" borderId="16" xfId="0" applyNumberFormat="1" applyFont="1" applyFill="1" applyBorder="1" applyAlignment="1" applyProtection="1">
      <alignment horizontal="right"/>
    </xf>
    <xf numFmtId="0" fontId="22" fillId="23" borderId="16" xfId="0" applyNumberFormat="1" applyFont="1" applyFill="1" applyBorder="1" applyAlignment="1" applyProtection="1"/>
    <xf numFmtId="0" fontId="24" fillId="24" borderId="16" xfId="0" applyNumberFormat="1" applyFont="1" applyFill="1" applyBorder="1" applyAlignment="1" applyProtection="1">
      <alignment horizontal="center"/>
    </xf>
    <xf numFmtId="0" fontId="24" fillId="24" borderId="16" xfId="0" applyNumberFormat="1" applyFont="1" applyFill="1" applyBorder="1" applyAlignment="1" applyProtection="1">
      <alignment wrapText="1"/>
    </xf>
    <xf numFmtId="3" fontId="24" fillId="24" borderId="16" xfId="0" applyNumberFormat="1" applyFont="1" applyFill="1" applyBorder="1" applyAlignment="1" applyProtection="1"/>
    <xf numFmtId="0" fontId="24" fillId="24" borderId="16" xfId="0" applyNumberFormat="1" applyFont="1" applyFill="1" applyBorder="1" applyAlignment="1" applyProtection="1"/>
    <xf numFmtId="0" fontId="22" fillId="24" borderId="16" xfId="0" applyNumberFormat="1" applyFont="1" applyFill="1" applyBorder="1" applyAlignment="1" applyProtection="1">
      <alignment horizontal="center"/>
    </xf>
    <xf numFmtId="0" fontId="22" fillId="24" borderId="16" xfId="0" applyNumberFormat="1" applyFont="1" applyFill="1" applyBorder="1" applyAlignment="1" applyProtection="1">
      <alignment wrapText="1"/>
    </xf>
    <xf numFmtId="3" fontId="22" fillId="24" borderId="16" xfId="0" applyNumberFormat="1" applyFont="1" applyFill="1" applyBorder="1" applyAlignment="1" applyProtection="1"/>
    <xf numFmtId="0" fontId="22" fillId="24" borderId="16" xfId="0" applyNumberFormat="1" applyFont="1" applyFill="1" applyBorder="1" applyAlignment="1" applyProtection="1"/>
    <xf numFmtId="0" fontId="24" fillId="25" borderId="16" xfId="0" applyNumberFormat="1" applyFont="1" applyFill="1" applyBorder="1" applyAlignment="1" applyProtection="1">
      <alignment horizontal="center"/>
    </xf>
    <xf numFmtId="0" fontId="24" fillId="25" borderId="16" xfId="0" applyNumberFormat="1" applyFont="1" applyFill="1" applyBorder="1" applyAlignment="1" applyProtection="1">
      <alignment wrapText="1"/>
    </xf>
    <xf numFmtId="3" fontId="24" fillId="25" borderId="16" xfId="0" applyNumberFormat="1" applyFont="1" applyFill="1" applyBorder="1" applyAlignment="1" applyProtection="1"/>
    <xf numFmtId="0" fontId="24" fillId="25" borderId="16" xfId="0" applyNumberFormat="1" applyFont="1" applyFill="1" applyBorder="1" applyAlignment="1" applyProtection="1"/>
    <xf numFmtId="0" fontId="22" fillId="25" borderId="16" xfId="0" applyNumberFormat="1" applyFont="1" applyFill="1" applyBorder="1" applyAlignment="1" applyProtection="1">
      <alignment horizontal="center"/>
    </xf>
    <xf numFmtId="0" fontId="22" fillId="25" borderId="16" xfId="0" applyNumberFormat="1" applyFont="1" applyFill="1" applyBorder="1" applyAlignment="1" applyProtection="1">
      <alignment wrapText="1"/>
    </xf>
    <xf numFmtId="3" fontId="22" fillId="25" borderId="16" xfId="0" applyNumberFormat="1" applyFont="1" applyFill="1" applyBorder="1" applyAlignment="1" applyProtection="1"/>
    <xf numFmtId="0" fontId="22" fillId="25" borderId="16" xfId="0" applyNumberFormat="1" applyFont="1" applyFill="1" applyBorder="1" applyAlignment="1" applyProtection="1"/>
    <xf numFmtId="166" fontId="22" fillId="23" borderId="16" xfId="43" applyNumberFormat="1" applyFont="1" applyFill="1" applyBorder="1" applyAlignment="1" applyProtection="1"/>
    <xf numFmtId="0" fontId="24" fillId="0" borderId="16" xfId="0" applyNumberFormat="1" applyFont="1" applyFill="1" applyBorder="1" applyAlignment="1" applyProtection="1">
      <alignment horizontal="center"/>
    </xf>
    <xf numFmtId="0" fontId="24" fillId="0" borderId="16" xfId="0" applyNumberFormat="1" applyFont="1" applyFill="1" applyBorder="1" applyAlignment="1" applyProtection="1">
      <alignment wrapText="1"/>
    </xf>
    <xf numFmtId="3" fontId="24" fillId="0" borderId="16" xfId="0" applyNumberFormat="1" applyFont="1" applyFill="1" applyBorder="1" applyAlignment="1" applyProtection="1"/>
    <xf numFmtId="0" fontId="24" fillId="0" borderId="16" xfId="0" applyNumberFormat="1" applyFont="1" applyFill="1" applyBorder="1" applyAlignment="1" applyProtection="1"/>
    <xf numFmtId="0" fontId="24" fillId="22" borderId="16" xfId="0" applyNumberFormat="1" applyFont="1" applyFill="1" applyBorder="1" applyAlignment="1" applyProtection="1">
      <alignment horizontal="left" vertical="top"/>
    </xf>
    <xf numFmtId="0" fontId="24" fillId="22" borderId="16" xfId="0" applyNumberFormat="1" applyFont="1" applyFill="1" applyBorder="1" applyAlignment="1" applyProtection="1">
      <alignment vertical="top" wrapText="1"/>
    </xf>
    <xf numFmtId="3" fontId="22" fillId="21" borderId="16" xfId="0" applyNumberFormat="1" applyFont="1" applyFill="1" applyBorder="1" applyAlignment="1" applyProtection="1"/>
    <xf numFmtId="0" fontId="22" fillId="21" borderId="16" xfId="0" applyNumberFormat="1" applyFont="1" applyFill="1" applyBorder="1" applyAlignment="1" applyProtection="1"/>
    <xf numFmtId="0" fontId="22" fillId="0" borderId="16" xfId="0" applyNumberFormat="1" applyFont="1" applyFill="1" applyBorder="1" applyAlignment="1" applyProtection="1">
      <alignment wrapText="1"/>
    </xf>
    <xf numFmtId="0" fontId="22" fillId="0" borderId="16" xfId="0" applyNumberFormat="1" applyFont="1" applyFill="1" applyBorder="1" applyAlignment="1" applyProtection="1"/>
    <xf numFmtId="0" fontId="24" fillId="26" borderId="16" xfId="0" applyNumberFormat="1" applyFont="1" applyFill="1" applyBorder="1" applyAlignment="1" applyProtection="1">
      <alignment horizontal="center"/>
    </xf>
    <xf numFmtId="0" fontId="24" fillId="26" borderId="16" xfId="0" applyNumberFormat="1" applyFont="1" applyFill="1" applyBorder="1" applyAlignment="1" applyProtection="1">
      <alignment wrapText="1"/>
    </xf>
    <xf numFmtId="3" fontId="24" fillId="26" borderId="16" xfId="0" applyNumberFormat="1" applyFont="1" applyFill="1" applyBorder="1" applyAlignment="1" applyProtection="1"/>
    <xf numFmtId="0" fontId="24" fillId="26" borderId="16" xfId="0" applyNumberFormat="1" applyFont="1" applyFill="1" applyBorder="1" applyAlignment="1" applyProtection="1"/>
    <xf numFmtId="3" fontId="18" fillId="0" borderId="21" xfId="0" applyNumberFormat="1" applyFont="1" applyBorder="1" applyAlignment="1">
      <alignment horizontal="center"/>
    </xf>
    <xf numFmtId="1" fontId="18" fillId="0" borderId="39" xfId="0" applyNumberFormat="1" applyFont="1" applyBorder="1" applyAlignment="1">
      <alignment horizontal="left" wrapText="1"/>
    </xf>
    <xf numFmtId="1" fontId="18" fillId="0" borderId="36" xfId="0" applyNumberFormat="1" applyFont="1" applyBorder="1" applyAlignment="1">
      <alignment horizontal="left" wrapText="1"/>
    </xf>
    <xf numFmtId="1" fontId="18" fillId="0" borderId="36" xfId="0" applyNumberFormat="1" applyFont="1" applyBorder="1" applyAlignment="1">
      <alignment wrapText="1"/>
    </xf>
    <xf numFmtId="1" fontId="18" fillId="0" borderId="40" xfId="0" applyNumberFormat="1" applyFont="1" applyBorder="1" applyAlignment="1">
      <alignment wrapText="1"/>
    </xf>
    <xf numFmtId="3" fontId="31" fillId="0" borderId="16" xfId="0" applyNumberFormat="1" applyFont="1" applyFill="1" applyBorder="1" applyAlignment="1">
      <alignment horizontal="right"/>
    </xf>
    <xf numFmtId="3" fontId="18" fillId="0" borderId="11" xfId="0" applyNumberFormat="1" applyFont="1" applyBorder="1" applyAlignment="1">
      <alignment horizontal="center"/>
    </xf>
    <xf numFmtId="0" fontId="19" fillId="0" borderId="39" xfId="0" applyFont="1" applyBorder="1" applyAlignment="1">
      <alignment vertical="center" wrapText="1"/>
    </xf>
    <xf numFmtId="3" fontId="18" fillId="0" borderId="35" xfId="0" applyNumberFormat="1" applyFont="1" applyBorder="1" applyAlignment="1">
      <alignment horizontal="center"/>
    </xf>
    <xf numFmtId="3" fontId="18" fillId="0" borderId="41" xfId="0" applyNumberFormat="1" applyFont="1" applyBorder="1" applyAlignment="1">
      <alignment horizontal="center" vertical="center" wrapText="1"/>
    </xf>
    <xf numFmtId="3" fontId="18" fillId="0" borderId="42" xfId="0" applyNumberFormat="1" applyFont="1" applyBorder="1"/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ilješka" xfId="43" builtinId="10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bično" xfId="0" builtinId="0"/>
    <cellStyle name="Output" xfId="38"/>
    <cellStyle name="Title" xfId="39"/>
    <cellStyle name="Total" xfId="40"/>
    <cellStyle name="Warning Text" xfId="41"/>
    <cellStyle name="Zarez" xfId="4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368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2369" name="Line 2"/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19050</xdr:rowOff>
    </xdr:from>
    <xdr:to>
      <xdr:col>1</xdr:col>
      <xdr:colOff>0</xdr:colOff>
      <xdr:row>18</xdr:row>
      <xdr:rowOff>0</xdr:rowOff>
    </xdr:to>
    <xdr:sp macro="" textlink="">
      <xdr:nvSpPr>
        <xdr:cNvPr id="2370" name="Line 1"/>
        <xdr:cNvSpPr>
          <a:spLocks noChangeShapeType="1"/>
        </xdr:cNvSpPr>
      </xdr:nvSpPr>
      <xdr:spPr bwMode="auto">
        <a:xfrm>
          <a:off x="19050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19050</xdr:rowOff>
    </xdr:from>
    <xdr:to>
      <xdr:col>0</xdr:col>
      <xdr:colOff>1057275</xdr:colOff>
      <xdr:row>18</xdr:row>
      <xdr:rowOff>0</xdr:rowOff>
    </xdr:to>
    <xdr:sp macro="" textlink="">
      <xdr:nvSpPr>
        <xdr:cNvPr id="2371" name="Line 2"/>
        <xdr:cNvSpPr>
          <a:spLocks noChangeShapeType="1"/>
        </xdr:cNvSpPr>
      </xdr:nvSpPr>
      <xdr:spPr bwMode="auto">
        <a:xfrm>
          <a:off x="9525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30</xdr:row>
      <xdr:rowOff>19050</xdr:rowOff>
    </xdr:from>
    <xdr:to>
      <xdr:col>1</xdr:col>
      <xdr:colOff>0</xdr:colOff>
      <xdr:row>32</xdr:row>
      <xdr:rowOff>0</xdr:rowOff>
    </xdr:to>
    <xdr:sp macro="" textlink="">
      <xdr:nvSpPr>
        <xdr:cNvPr id="2372" name="Line 1"/>
        <xdr:cNvSpPr>
          <a:spLocks noChangeShapeType="1"/>
        </xdr:cNvSpPr>
      </xdr:nvSpPr>
      <xdr:spPr bwMode="auto">
        <a:xfrm>
          <a:off x="19050" y="81819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19050</xdr:rowOff>
    </xdr:from>
    <xdr:to>
      <xdr:col>0</xdr:col>
      <xdr:colOff>1057275</xdr:colOff>
      <xdr:row>32</xdr:row>
      <xdr:rowOff>0</xdr:rowOff>
    </xdr:to>
    <xdr:sp macro="" textlink="">
      <xdr:nvSpPr>
        <xdr:cNvPr id="2373" name="Line 2"/>
        <xdr:cNvSpPr>
          <a:spLocks noChangeShapeType="1"/>
        </xdr:cNvSpPr>
      </xdr:nvSpPr>
      <xdr:spPr bwMode="auto">
        <a:xfrm>
          <a:off x="9525" y="81819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opLeftCell="A13" zoomScale="90" zoomScaleNormal="90" workbookViewId="0">
      <selection activeCell="L8" sqref="L8"/>
    </sheetView>
  </sheetViews>
  <sheetFormatPr defaultColWidth="11.42578125" defaultRowHeight="12.75"/>
  <cols>
    <col min="1" max="2" width="4.28515625" style="10" customWidth="1"/>
    <col min="3" max="3" width="5.5703125" style="10" customWidth="1"/>
    <col min="4" max="4" width="5.28515625" style="94" customWidth="1"/>
    <col min="5" max="5" width="44.7109375" style="10" customWidth="1"/>
    <col min="6" max="6" width="15.140625" style="10" bestFit="1" customWidth="1"/>
    <col min="7" max="7" width="17.28515625" style="10" customWidth="1"/>
    <col min="8" max="8" width="16.7109375" style="10" customWidth="1"/>
    <col min="9" max="16384" width="11.42578125" style="10"/>
  </cols>
  <sheetData>
    <row r="1" spans="1:9" ht="48" customHeight="1">
      <c r="A1" s="120" t="s">
        <v>67</v>
      </c>
      <c r="B1" s="120"/>
      <c r="C1" s="120"/>
      <c r="D1" s="120"/>
      <c r="E1" s="120"/>
      <c r="F1" s="120"/>
      <c r="G1" s="120"/>
      <c r="H1" s="120"/>
    </row>
    <row r="2" spans="1:9" s="74" customFormat="1" ht="26.25" customHeight="1">
      <c r="A2" s="120" t="s">
        <v>41</v>
      </c>
      <c r="B2" s="120"/>
      <c r="C2" s="120"/>
      <c r="D2" s="120"/>
      <c r="E2" s="120"/>
      <c r="F2" s="120"/>
      <c r="G2" s="131"/>
      <c r="H2" s="131"/>
    </row>
    <row r="3" spans="1:9" ht="25.5" customHeight="1">
      <c r="A3" s="120"/>
      <c r="B3" s="120"/>
      <c r="C3" s="120"/>
      <c r="D3" s="120"/>
      <c r="E3" s="120"/>
      <c r="F3" s="120"/>
      <c r="G3" s="120"/>
      <c r="H3" s="122"/>
    </row>
    <row r="4" spans="1:9" ht="9" customHeight="1">
      <c r="A4" s="75"/>
      <c r="B4" s="76"/>
      <c r="C4" s="76"/>
      <c r="D4" s="76"/>
      <c r="E4" s="76"/>
    </row>
    <row r="5" spans="1:9" ht="27.75" customHeight="1">
      <c r="A5" s="77"/>
      <c r="B5" s="78"/>
      <c r="C5" s="78"/>
      <c r="D5" s="79"/>
      <c r="E5" s="80"/>
      <c r="F5" s="81" t="s">
        <v>68</v>
      </c>
      <c r="G5" s="81" t="s">
        <v>69</v>
      </c>
      <c r="H5" s="82" t="s">
        <v>70</v>
      </c>
      <c r="I5" s="83"/>
    </row>
    <row r="6" spans="1:9" ht="27.75" customHeight="1">
      <c r="A6" s="125" t="s">
        <v>43</v>
      </c>
      <c r="B6" s="124"/>
      <c r="C6" s="124"/>
      <c r="D6" s="124"/>
      <c r="E6" s="130"/>
      <c r="F6" s="86">
        <v>3708500</v>
      </c>
      <c r="G6" s="86">
        <v>3950000</v>
      </c>
      <c r="H6" s="86">
        <v>3990000</v>
      </c>
      <c r="I6" s="104"/>
    </row>
    <row r="7" spans="1:9" ht="22.5" customHeight="1">
      <c r="A7" s="125" t="s">
        <v>0</v>
      </c>
      <c r="B7" s="124"/>
      <c r="C7" s="124"/>
      <c r="D7" s="124"/>
      <c r="E7" s="130"/>
      <c r="F7" s="86">
        <v>3708500</v>
      </c>
      <c r="G7" s="86">
        <v>3950000</v>
      </c>
      <c r="H7" s="198">
        <v>3990000</v>
      </c>
    </row>
    <row r="8" spans="1:9" ht="22.5" customHeight="1">
      <c r="A8" s="132" t="s">
        <v>45</v>
      </c>
      <c r="B8" s="130"/>
      <c r="C8" s="130"/>
      <c r="D8" s="130"/>
      <c r="E8" s="130"/>
      <c r="F8" s="85"/>
      <c r="G8" s="85"/>
      <c r="H8" s="85"/>
    </row>
    <row r="9" spans="1:9" ht="22.5" customHeight="1">
      <c r="A9" s="105" t="s">
        <v>44</v>
      </c>
      <c r="B9" s="84"/>
      <c r="C9" s="84"/>
      <c r="D9" s="84"/>
      <c r="E9" s="84"/>
      <c r="F9" s="85">
        <v>3713500</v>
      </c>
      <c r="G9" s="85">
        <v>3955000</v>
      </c>
      <c r="H9" s="85">
        <v>3985000</v>
      </c>
    </row>
    <row r="10" spans="1:9" ht="22.5" customHeight="1">
      <c r="A10" s="123" t="s">
        <v>1</v>
      </c>
      <c r="B10" s="124"/>
      <c r="C10" s="124"/>
      <c r="D10" s="124"/>
      <c r="E10" s="133"/>
      <c r="F10" s="86">
        <v>3553500</v>
      </c>
      <c r="G10" s="86">
        <v>3975000</v>
      </c>
      <c r="H10" s="86">
        <v>3825000</v>
      </c>
    </row>
    <row r="11" spans="1:9" ht="22.5" customHeight="1">
      <c r="A11" s="132" t="s">
        <v>2</v>
      </c>
      <c r="B11" s="130"/>
      <c r="C11" s="130"/>
      <c r="D11" s="130"/>
      <c r="E11" s="130"/>
      <c r="F11" s="86">
        <v>160000</v>
      </c>
      <c r="G11" s="86">
        <v>160000</v>
      </c>
      <c r="H11" s="86">
        <v>160000</v>
      </c>
    </row>
    <row r="12" spans="1:9" ht="22.5" customHeight="1">
      <c r="A12" s="123" t="s">
        <v>3</v>
      </c>
      <c r="B12" s="124"/>
      <c r="C12" s="124"/>
      <c r="D12" s="124"/>
      <c r="E12" s="124"/>
      <c r="F12" s="86">
        <f>F6-F9</f>
        <v>-5000</v>
      </c>
      <c r="G12" s="86">
        <f>G7-G9</f>
        <v>-5000</v>
      </c>
      <c r="H12" s="86">
        <f>H6-H9</f>
        <v>5000</v>
      </c>
    </row>
    <row r="13" spans="1:9" ht="25.5" customHeight="1">
      <c r="A13" s="120"/>
      <c r="B13" s="121"/>
      <c r="C13" s="121"/>
      <c r="D13" s="121"/>
      <c r="E13" s="121"/>
      <c r="F13" s="122"/>
      <c r="G13" s="122"/>
      <c r="H13" s="122"/>
    </row>
    <row r="14" spans="1:9" ht="27.75" customHeight="1">
      <c r="A14" s="77"/>
      <c r="B14" s="78"/>
      <c r="C14" s="78"/>
      <c r="D14" s="79"/>
      <c r="E14" s="80"/>
      <c r="F14" s="81" t="s">
        <v>71</v>
      </c>
      <c r="G14" s="81" t="s">
        <v>69</v>
      </c>
      <c r="H14" s="82" t="s">
        <v>70</v>
      </c>
    </row>
    <row r="15" spans="1:9" ht="22.5" customHeight="1">
      <c r="A15" s="126" t="s">
        <v>4</v>
      </c>
      <c r="B15" s="127"/>
      <c r="C15" s="127"/>
      <c r="D15" s="127"/>
      <c r="E15" s="128"/>
      <c r="F15" s="88">
        <v>-5000</v>
      </c>
      <c r="G15" s="88">
        <v>-5000</v>
      </c>
      <c r="H15" s="86">
        <v>5000</v>
      </c>
    </row>
    <row r="16" spans="1:9" s="69" customFormat="1" ht="25.5" customHeight="1">
      <c r="A16" s="129"/>
      <c r="B16" s="121"/>
      <c r="C16" s="121"/>
      <c r="D16" s="121"/>
      <c r="E16" s="121"/>
      <c r="F16" s="122"/>
      <c r="G16" s="122"/>
      <c r="H16" s="122"/>
    </row>
    <row r="17" spans="1:8" s="69" customFormat="1" ht="27.75" customHeight="1">
      <c r="A17" s="77"/>
      <c r="B17" s="78"/>
      <c r="C17" s="78"/>
      <c r="D17" s="79"/>
      <c r="E17" s="80"/>
      <c r="F17" s="81" t="s">
        <v>72</v>
      </c>
      <c r="G17" s="81" t="s">
        <v>69</v>
      </c>
      <c r="H17" s="82" t="s">
        <v>70</v>
      </c>
    </row>
    <row r="18" spans="1:8" s="69" customFormat="1" ht="22.5" customHeight="1">
      <c r="A18" s="125" t="s">
        <v>5</v>
      </c>
      <c r="B18" s="124"/>
      <c r="C18" s="124"/>
      <c r="D18" s="124"/>
      <c r="E18" s="124"/>
      <c r="F18" s="85"/>
      <c r="G18" s="85"/>
      <c r="H18" s="85"/>
    </row>
    <row r="19" spans="1:8" s="69" customFormat="1" ht="22.5" customHeight="1">
      <c r="A19" s="125" t="s">
        <v>6</v>
      </c>
      <c r="B19" s="124"/>
      <c r="C19" s="124"/>
      <c r="D19" s="124"/>
      <c r="E19" s="124"/>
      <c r="F19" s="85"/>
      <c r="G19" s="85"/>
      <c r="H19" s="85"/>
    </row>
    <row r="20" spans="1:8" s="69" customFormat="1" ht="22.5" customHeight="1">
      <c r="A20" s="123" t="s">
        <v>7</v>
      </c>
      <c r="B20" s="124"/>
      <c r="C20" s="124"/>
      <c r="D20" s="124"/>
      <c r="E20" s="124"/>
      <c r="F20" s="85"/>
      <c r="G20" s="85"/>
      <c r="H20" s="85"/>
    </row>
    <row r="21" spans="1:8" s="69" customFormat="1" ht="15" customHeight="1">
      <c r="A21" s="89"/>
      <c r="B21" s="90"/>
      <c r="C21" s="87"/>
      <c r="D21" s="91"/>
      <c r="E21" s="90"/>
      <c r="F21" s="92"/>
      <c r="G21" s="92"/>
      <c r="H21" s="92"/>
    </row>
    <row r="22" spans="1:8" s="69" customFormat="1" ht="22.5" customHeight="1">
      <c r="A22" s="123" t="s">
        <v>8</v>
      </c>
      <c r="B22" s="124"/>
      <c r="C22" s="124"/>
      <c r="D22" s="124"/>
      <c r="E22" s="124"/>
      <c r="F22" s="85"/>
      <c r="G22" s="85"/>
      <c r="H22" s="85"/>
    </row>
    <row r="23" spans="1:8" s="69" customFormat="1" ht="18" customHeight="1">
      <c r="A23" s="93"/>
      <c r="B23" s="76"/>
      <c r="C23" s="76"/>
      <c r="D23" s="76"/>
      <c r="E23" s="76"/>
    </row>
  </sheetData>
  <mergeCells count="16">
    <mergeCell ref="A12:E12"/>
    <mergeCell ref="A7:E7"/>
    <mergeCell ref="A1:H1"/>
    <mergeCell ref="A2:H2"/>
    <mergeCell ref="A3:H3"/>
    <mergeCell ref="A8:E8"/>
    <mergeCell ref="A10:E10"/>
    <mergeCell ref="A11:E11"/>
    <mergeCell ref="A6:E6"/>
    <mergeCell ref="A13:H13"/>
    <mergeCell ref="A22:E22"/>
    <mergeCell ref="A18:E18"/>
    <mergeCell ref="A19:E19"/>
    <mergeCell ref="A20:E20"/>
    <mergeCell ref="A15:E15"/>
    <mergeCell ref="A16:H16"/>
  </mergeCells>
  <phoneticPr fontId="0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5"/>
  <sheetViews>
    <sheetView topLeftCell="A40" workbookViewId="0">
      <selection activeCell="C61" sqref="C61"/>
    </sheetView>
  </sheetViews>
  <sheetFormatPr defaultColWidth="11.42578125" defaultRowHeight="12.75"/>
  <cols>
    <col min="1" max="1" width="16" style="39" customWidth="1"/>
    <col min="2" max="3" width="17.5703125" style="39" customWidth="1"/>
    <col min="4" max="4" width="17.5703125" style="70" customWidth="1"/>
    <col min="5" max="8" width="17.5703125" style="10" customWidth="1"/>
    <col min="9" max="9" width="7.85546875" style="10" customWidth="1"/>
    <col min="10" max="10" width="14.28515625" style="10" customWidth="1"/>
    <col min="11" max="11" width="7.85546875" style="10" customWidth="1"/>
    <col min="12" max="16384" width="11.42578125" style="10"/>
  </cols>
  <sheetData>
    <row r="1" spans="1:8" ht="24" customHeight="1">
      <c r="A1" s="120" t="s">
        <v>9</v>
      </c>
      <c r="B1" s="120"/>
      <c r="C1" s="120"/>
      <c r="D1" s="120"/>
      <c r="E1" s="120"/>
      <c r="F1" s="120"/>
      <c r="G1" s="120"/>
      <c r="H1" s="120"/>
    </row>
    <row r="2" spans="1:8" s="1" customFormat="1" ht="13.5" thickBot="1">
      <c r="A2" s="17"/>
      <c r="H2" s="18" t="s">
        <v>10</v>
      </c>
    </row>
    <row r="3" spans="1:8" s="1" customFormat="1" ht="26.25" thickBot="1">
      <c r="A3" s="100" t="s">
        <v>11</v>
      </c>
      <c r="B3" s="136" t="s">
        <v>60</v>
      </c>
      <c r="C3" s="137"/>
      <c r="D3" s="137"/>
      <c r="E3" s="137"/>
      <c r="F3" s="137"/>
      <c r="G3" s="137"/>
      <c r="H3" s="138"/>
    </row>
    <row r="4" spans="1:8" s="1" customFormat="1" ht="90" thickBot="1">
      <c r="A4" s="101" t="s">
        <v>12</v>
      </c>
      <c r="B4" s="200" t="s">
        <v>13</v>
      </c>
      <c r="C4" s="20" t="s">
        <v>14</v>
      </c>
      <c r="D4" s="20" t="s">
        <v>15</v>
      </c>
      <c r="E4" s="111" t="s">
        <v>16</v>
      </c>
      <c r="F4" s="111" t="s">
        <v>17</v>
      </c>
      <c r="G4" s="20" t="s">
        <v>46</v>
      </c>
      <c r="H4" s="21" t="s">
        <v>19</v>
      </c>
    </row>
    <row r="5" spans="1:8" s="1" customFormat="1">
      <c r="A5" s="194">
        <v>63</v>
      </c>
      <c r="B5" s="202"/>
      <c r="C5" s="199" t="s">
        <v>47</v>
      </c>
      <c r="D5" s="6" t="s">
        <v>47</v>
      </c>
      <c r="E5" s="7">
        <v>355000</v>
      </c>
      <c r="F5" s="7" t="s">
        <v>47</v>
      </c>
      <c r="G5" s="8"/>
      <c r="H5" s="9"/>
    </row>
    <row r="6" spans="1:8" s="1" customFormat="1">
      <c r="A6" s="195">
        <v>65</v>
      </c>
      <c r="B6" s="24"/>
      <c r="C6" s="193" t="s">
        <v>47</v>
      </c>
      <c r="D6" s="107"/>
      <c r="E6" s="24"/>
      <c r="F6" s="107" t="s">
        <v>47</v>
      </c>
      <c r="G6" s="25"/>
      <c r="H6" s="26"/>
    </row>
    <row r="7" spans="1:8" s="1" customFormat="1">
      <c r="A7" s="195">
        <v>66</v>
      </c>
      <c r="B7" s="107" t="s">
        <v>47</v>
      </c>
      <c r="C7" s="193">
        <v>201000</v>
      </c>
      <c r="D7" s="24"/>
      <c r="E7" s="24"/>
      <c r="F7" s="107"/>
      <c r="G7" s="25"/>
      <c r="H7" s="26"/>
    </row>
    <row r="8" spans="1:8" s="1" customFormat="1">
      <c r="A8" s="195">
        <v>67</v>
      </c>
      <c r="B8" s="107">
        <v>3147500</v>
      </c>
      <c r="C8" s="23"/>
      <c r="D8" s="107">
        <v>10000</v>
      </c>
      <c r="E8" s="24"/>
      <c r="F8" s="24"/>
      <c r="G8" s="25"/>
      <c r="H8" s="26"/>
    </row>
    <row r="9" spans="1:8" s="1" customFormat="1">
      <c r="A9" s="195"/>
      <c r="B9" s="24"/>
      <c r="C9" s="193"/>
      <c r="D9" s="24"/>
      <c r="E9" s="107"/>
      <c r="F9" s="24"/>
      <c r="G9" s="25"/>
      <c r="H9" s="26"/>
    </row>
    <row r="10" spans="1:8" s="1" customFormat="1">
      <c r="A10" s="196"/>
      <c r="B10" s="24"/>
      <c r="C10" s="23"/>
      <c r="D10" s="24"/>
      <c r="E10" s="24"/>
      <c r="F10" s="24"/>
      <c r="G10" s="25"/>
      <c r="H10" s="26"/>
    </row>
    <row r="11" spans="1:8" s="1" customFormat="1">
      <c r="A11" s="196"/>
      <c r="B11" s="24"/>
      <c r="C11" s="23"/>
      <c r="D11" s="24"/>
      <c r="E11" s="24"/>
      <c r="F11" s="24"/>
      <c r="G11" s="25"/>
      <c r="H11" s="26"/>
    </row>
    <row r="12" spans="1:8" s="1" customFormat="1">
      <c r="A12" s="196"/>
      <c r="B12" s="24"/>
      <c r="C12" s="23"/>
      <c r="D12" s="24"/>
      <c r="E12" s="24"/>
      <c r="F12" s="24"/>
      <c r="G12" s="25"/>
      <c r="H12" s="26"/>
    </row>
    <row r="13" spans="1:8" s="1" customFormat="1" ht="13.5" thickBot="1">
      <c r="A13" s="197"/>
      <c r="B13" s="203"/>
      <c r="C13" s="29"/>
      <c r="D13" s="30"/>
      <c r="E13" s="30"/>
      <c r="F13" s="30"/>
      <c r="G13" s="31"/>
      <c r="H13" s="32"/>
    </row>
    <row r="14" spans="1:8" s="1" customFormat="1" ht="30" customHeight="1" thickBot="1">
      <c r="A14" s="33" t="s">
        <v>20</v>
      </c>
      <c r="B14" s="201">
        <f>B8</f>
        <v>3147500</v>
      </c>
      <c r="C14" s="108">
        <v>201000</v>
      </c>
      <c r="D14" s="109">
        <v>10000</v>
      </c>
      <c r="E14" s="108">
        <v>355000</v>
      </c>
      <c r="F14" s="109">
        <f>F7</f>
        <v>0</v>
      </c>
      <c r="G14" s="35">
        <v>0</v>
      </c>
      <c r="H14" s="37">
        <v>0</v>
      </c>
    </row>
    <row r="15" spans="1:8" s="1" customFormat="1" ht="28.5" customHeight="1" thickBot="1">
      <c r="A15" s="33" t="s">
        <v>61</v>
      </c>
      <c r="B15" s="114" t="s">
        <v>47</v>
      </c>
      <c r="C15" s="116"/>
      <c r="D15" s="115"/>
      <c r="E15" s="118">
        <f>SUM(B14+C14+D14+E14)</f>
        <v>3713500</v>
      </c>
      <c r="F15" s="116"/>
      <c r="G15" s="116"/>
      <c r="H15" s="117"/>
    </row>
    <row r="16" spans="1:8" ht="13.5" thickBot="1">
      <c r="A16" s="14"/>
      <c r="B16" s="14"/>
      <c r="C16" s="14"/>
      <c r="D16" s="15"/>
      <c r="E16" s="38"/>
      <c r="H16" s="18"/>
    </row>
    <row r="17" spans="1:8" ht="24" customHeight="1" thickBot="1">
      <c r="A17" s="102" t="s">
        <v>11</v>
      </c>
      <c r="B17" s="136" t="s">
        <v>63</v>
      </c>
      <c r="C17" s="137"/>
      <c r="D17" s="137"/>
      <c r="E17" s="137"/>
      <c r="F17" s="137"/>
      <c r="G17" s="137"/>
      <c r="H17" s="138"/>
    </row>
    <row r="18" spans="1:8" ht="90" thickBot="1">
      <c r="A18" s="103" t="s">
        <v>12</v>
      </c>
      <c r="B18" s="19" t="s">
        <v>13</v>
      </c>
      <c r="C18" s="20" t="s">
        <v>14</v>
      </c>
      <c r="D18" s="20" t="s">
        <v>15</v>
      </c>
      <c r="E18" s="111" t="s">
        <v>16</v>
      </c>
      <c r="F18" s="111" t="s">
        <v>17</v>
      </c>
      <c r="G18" s="20" t="s">
        <v>46</v>
      </c>
      <c r="H18" s="21" t="s">
        <v>19</v>
      </c>
    </row>
    <row r="19" spans="1:8">
      <c r="A19" s="3">
        <v>63</v>
      </c>
      <c r="B19" s="4"/>
      <c r="C19" s="5"/>
      <c r="D19" s="6"/>
      <c r="E19" s="110">
        <v>330000</v>
      </c>
      <c r="F19" s="7"/>
      <c r="G19" s="8"/>
      <c r="H19" s="9"/>
    </row>
    <row r="20" spans="1:8">
      <c r="A20" s="22">
        <v>65</v>
      </c>
      <c r="B20" s="23"/>
      <c r="C20" s="24"/>
      <c r="D20" s="24"/>
      <c r="E20" s="24"/>
      <c r="F20" s="24"/>
      <c r="G20" s="25"/>
      <c r="H20" s="26"/>
    </row>
    <row r="21" spans="1:8">
      <c r="A21" s="22">
        <v>66</v>
      </c>
      <c r="B21" s="23"/>
      <c r="C21" s="24">
        <v>234000</v>
      </c>
      <c r="D21" s="24"/>
      <c r="E21" s="24"/>
      <c r="F21" s="24"/>
      <c r="G21" s="25"/>
      <c r="H21" s="26"/>
    </row>
    <row r="22" spans="1:8">
      <c r="A22" s="22">
        <v>67</v>
      </c>
      <c r="B22" s="23">
        <v>3381000</v>
      </c>
      <c r="C22" s="24"/>
      <c r="D22" s="24">
        <v>10000</v>
      </c>
      <c r="E22" s="24"/>
      <c r="F22" s="24"/>
      <c r="G22" s="25"/>
      <c r="H22" s="26"/>
    </row>
    <row r="23" spans="1:8">
      <c r="A23" s="27"/>
      <c r="B23" s="23"/>
      <c r="C23" s="24"/>
      <c r="D23" s="24"/>
      <c r="E23" s="24"/>
      <c r="F23" s="24"/>
      <c r="G23" s="25"/>
      <c r="H23" s="26"/>
    </row>
    <row r="24" spans="1:8">
      <c r="A24" s="27"/>
      <c r="B24" s="23"/>
      <c r="C24" s="24"/>
      <c r="D24" s="24"/>
      <c r="E24" s="24"/>
      <c r="F24" s="24"/>
      <c r="G24" s="25"/>
      <c r="H24" s="26"/>
    </row>
    <row r="25" spans="1:8">
      <c r="A25" s="27"/>
      <c r="B25" s="23"/>
      <c r="C25" s="24"/>
      <c r="D25" s="24"/>
      <c r="E25" s="24"/>
      <c r="F25" s="24"/>
      <c r="G25" s="25"/>
      <c r="H25" s="26"/>
    </row>
    <row r="26" spans="1:8">
      <c r="A26" s="27"/>
      <c r="B26" s="23"/>
      <c r="C26" s="24"/>
      <c r="D26" s="24"/>
      <c r="E26" s="24"/>
      <c r="F26" s="24"/>
      <c r="G26" s="25"/>
      <c r="H26" s="26"/>
    </row>
    <row r="27" spans="1:8" ht="13.5" thickBot="1">
      <c r="A27" s="28"/>
      <c r="B27" s="29"/>
      <c r="C27" s="30"/>
      <c r="D27" s="30"/>
      <c r="E27" s="30"/>
      <c r="F27" s="30"/>
      <c r="G27" s="31"/>
      <c r="H27" s="32"/>
    </row>
    <row r="28" spans="1:8" s="1" customFormat="1" ht="30" customHeight="1" thickBot="1">
      <c r="A28" s="33" t="s">
        <v>20</v>
      </c>
      <c r="B28" s="34">
        <f>B22</f>
        <v>3381000</v>
      </c>
      <c r="C28" s="35">
        <f>+C21+C23</f>
        <v>234000</v>
      </c>
      <c r="D28" s="36">
        <v>10000</v>
      </c>
      <c r="E28" s="35">
        <f>E19</f>
        <v>330000</v>
      </c>
      <c r="F28" s="36">
        <f>+F20</f>
        <v>0</v>
      </c>
      <c r="G28" s="35">
        <v>0</v>
      </c>
      <c r="H28" s="37">
        <v>0</v>
      </c>
    </row>
    <row r="29" spans="1:8" s="1" customFormat="1" ht="28.5" customHeight="1" thickBot="1">
      <c r="A29" s="33" t="s">
        <v>64</v>
      </c>
      <c r="B29" s="139">
        <f>B28+C28+D28+E28+F28+G28+H28</f>
        <v>3955000</v>
      </c>
      <c r="C29" s="140"/>
      <c r="D29" s="140"/>
      <c r="E29" s="140"/>
      <c r="F29" s="140"/>
      <c r="G29" s="140"/>
      <c r="H29" s="141"/>
    </row>
    <row r="30" spans="1:8" ht="13.5" thickBot="1">
      <c r="D30" s="40"/>
      <c r="E30" s="41"/>
    </row>
    <row r="31" spans="1:8" ht="26.25" thickBot="1">
      <c r="A31" s="102" t="s">
        <v>11</v>
      </c>
      <c r="B31" s="136" t="s">
        <v>65</v>
      </c>
      <c r="C31" s="137"/>
      <c r="D31" s="137"/>
      <c r="E31" s="137"/>
      <c r="F31" s="137"/>
      <c r="G31" s="137"/>
      <c r="H31" s="138"/>
    </row>
    <row r="32" spans="1:8" ht="90" thickBot="1">
      <c r="A32" s="103" t="s">
        <v>12</v>
      </c>
      <c r="B32" s="19" t="s">
        <v>13</v>
      </c>
      <c r="C32" s="20" t="s">
        <v>14</v>
      </c>
      <c r="D32" s="20" t="s">
        <v>15</v>
      </c>
      <c r="E32" s="111" t="s">
        <v>16</v>
      </c>
      <c r="F32" s="111" t="s">
        <v>17</v>
      </c>
      <c r="G32" s="20" t="s">
        <v>46</v>
      </c>
      <c r="H32" s="21" t="s">
        <v>19</v>
      </c>
    </row>
    <row r="33" spans="1:8">
      <c r="A33" s="3">
        <v>63</v>
      </c>
      <c r="B33" s="4"/>
      <c r="C33" s="5"/>
      <c r="D33" s="6"/>
      <c r="E33" s="110">
        <v>330000</v>
      </c>
      <c r="F33" s="7"/>
      <c r="G33" s="8"/>
      <c r="H33" s="9"/>
    </row>
    <row r="34" spans="1:8">
      <c r="A34" s="22">
        <v>65</v>
      </c>
      <c r="B34" s="23"/>
      <c r="C34" s="24"/>
      <c r="D34" s="24"/>
      <c r="E34" s="24"/>
      <c r="F34" s="24"/>
      <c r="G34" s="25"/>
      <c r="H34" s="26"/>
    </row>
    <row r="35" spans="1:8">
      <c r="A35" s="22">
        <v>66</v>
      </c>
      <c r="B35" s="23"/>
      <c r="C35" s="24">
        <v>245000</v>
      </c>
      <c r="D35" s="24"/>
      <c r="E35" s="24"/>
      <c r="F35" s="24"/>
      <c r="G35" s="25"/>
      <c r="H35" s="26"/>
    </row>
    <row r="36" spans="1:8">
      <c r="A36" s="22">
        <v>67</v>
      </c>
      <c r="B36" s="23">
        <v>3400000</v>
      </c>
      <c r="C36" s="24"/>
      <c r="D36" s="24">
        <v>10000</v>
      </c>
      <c r="E36" s="24"/>
      <c r="F36" s="24"/>
      <c r="G36" s="25"/>
      <c r="H36" s="26"/>
    </row>
    <row r="37" spans="1:8">
      <c r="A37" s="27"/>
      <c r="B37" s="23"/>
      <c r="C37" s="24"/>
      <c r="D37" s="24"/>
      <c r="E37" s="24"/>
      <c r="F37" s="24"/>
      <c r="G37" s="25"/>
      <c r="H37" s="26"/>
    </row>
    <row r="38" spans="1:8" ht="13.5" customHeight="1" thickBot="1">
      <c r="A38" s="27"/>
      <c r="B38" s="23"/>
      <c r="C38" s="24"/>
      <c r="D38" s="24"/>
      <c r="E38" s="24"/>
      <c r="F38" s="24"/>
      <c r="G38" s="25"/>
      <c r="H38" s="26"/>
    </row>
    <row r="39" spans="1:8" s="1" customFormat="1" ht="30" customHeight="1" thickBot="1">
      <c r="A39" s="33" t="s">
        <v>20</v>
      </c>
      <c r="B39" s="34">
        <f>B36</f>
        <v>3400000</v>
      </c>
      <c r="C39" s="35">
        <f>+C35</f>
        <v>245000</v>
      </c>
      <c r="D39" s="36">
        <v>10000</v>
      </c>
      <c r="E39" s="113">
        <f>E33</f>
        <v>330000</v>
      </c>
      <c r="F39" s="36">
        <f>+F34</f>
        <v>0</v>
      </c>
      <c r="G39" s="35">
        <v>0</v>
      </c>
      <c r="H39" s="37">
        <v>0</v>
      </c>
    </row>
    <row r="40" spans="1:8" s="1" customFormat="1" ht="28.5" customHeight="1" thickBot="1">
      <c r="A40" s="33" t="s">
        <v>66</v>
      </c>
      <c r="B40" s="139">
        <f>B39+C39+D39+E39+F39+G39+H39</f>
        <v>3985000</v>
      </c>
      <c r="C40" s="140"/>
      <c r="D40" s="140"/>
      <c r="E40" s="140"/>
      <c r="F40" s="140"/>
      <c r="G40" s="140"/>
      <c r="H40" s="141"/>
    </row>
    <row r="41" spans="1:8" ht="13.5" customHeight="1">
      <c r="C41" s="42"/>
      <c r="D41" s="40"/>
      <c r="E41" s="43"/>
    </row>
    <row r="42" spans="1:8" ht="13.5" customHeight="1">
      <c r="C42" s="42"/>
      <c r="D42" s="44"/>
      <c r="E42" s="45"/>
    </row>
    <row r="43" spans="1:8" ht="13.5" customHeight="1">
      <c r="D43" s="46"/>
      <c r="E43" s="47"/>
    </row>
    <row r="44" spans="1:8" ht="13.5" customHeight="1">
      <c r="D44" s="48"/>
      <c r="E44" s="49"/>
    </row>
    <row r="45" spans="1:8" ht="13.5" customHeight="1">
      <c r="D45" s="40"/>
      <c r="E45" s="41"/>
    </row>
    <row r="46" spans="1:8" ht="28.5" customHeight="1">
      <c r="C46" s="42"/>
      <c r="D46" s="40"/>
      <c r="E46" s="50"/>
    </row>
    <row r="47" spans="1:8" ht="13.5" customHeight="1">
      <c r="C47" s="42"/>
      <c r="D47" s="40"/>
      <c r="E47" s="45"/>
    </row>
    <row r="48" spans="1:8" ht="13.5" customHeight="1">
      <c r="D48" s="40"/>
      <c r="E48" s="41"/>
    </row>
    <row r="49" spans="2:5" ht="13.5" customHeight="1">
      <c r="D49" s="40"/>
      <c r="E49" s="49"/>
    </row>
    <row r="50" spans="2:5" ht="13.5" customHeight="1">
      <c r="D50" s="40"/>
      <c r="E50" s="41"/>
    </row>
    <row r="51" spans="2:5" ht="22.5" customHeight="1">
      <c r="D51" s="40"/>
      <c r="E51" s="51"/>
    </row>
    <row r="52" spans="2:5" ht="13.5" customHeight="1">
      <c r="D52" s="46"/>
      <c r="E52" s="47"/>
    </row>
    <row r="53" spans="2:5" ht="13.5" customHeight="1">
      <c r="B53" s="42"/>
      <c r="D53" s="46"/>
      <c r="E53" s="52"/>
    </row>
    <row r="54" spans="2:5" ht="13.5" customHeight="1">
      <c r="C54" s="42"/>
      <c r="D54" s="46"/>
      <c r="E54" s="53"/>
    </row>
    <row r="55" spans="2:5" ht="13.5" customHeight="1">
      <c r="C55" s="42"/>
      <c r="D55" s="48"/>
      <c r="E55" s="45"/>
    </row>
    <row r="56" spans="2:5" ht="13.5" customHeight="1">
      <c r="D56" s="40"/>
      <c r="E56" s="41"/>
    </row>
    <row r="57" spans="2:5" ht="13.5" customHeight="1">
      <c r="B57" s="42"/>
      <c r="D57" s="40"/>
      <c r="E57" s="43"/>
    </row>
    <row r="58" spans="2:5" ht="13.5" customHeight="1">
      <c r="C58" s="42"/>
      <c r="D58" s="40"/>
      <c r="E58" s="52"/>
    </row>
    <row r="59" spans="2:5" ht="13.5" customHeight="1">
      <c r="C59" s="42"/>
      <c r="D59" s="48"/>
      <c r="E59" s="45"/>
    </row>
    <row r="60" spans="2:5" ht="13.5" customHeight="1">
      <c r="D60" s="46"/>
      <c r="E60" s="41"/>
    </row>
    <row r="61" spans="2:5" ht="13.5" customHeight="1">
      <c r="C61" s="42"/>
      <c r="D61" s="46"/>
      <c r="E61" s="52"/>
    </row>
    <row r="62" spans="2:5" ht="22.5" customHeight="1">
      <c r="D62" s="48"/>
      <c r="E62" s="51"/>
    </row>
    <row r="63" spans="2:5" ht="13.5" customHeight="1">
      <c r="D63" s="40"/>
      <c r="E63" s="41"/>
    </row>
    <row r="64" spans="2:5" ht="13.5" customHeight="1">
      <c r="D64" s="48"/>
      <c r="E64" s="45"/>
    </row>
    <row r="65" spans="1:5" ht="13.5" customHeight="1">
      <c r="D65" s="40"/>
      <c r="E65" s="41"/>
    </row>
    <row r="66" spans="1:5" ht="13.5" customHeight="1">
      <c r="D66" s="40"/>
      <c r="E66" s="41"/>
    </row>
    <row r="67" spans="1:5" ht="13.5" customHeight="1">
      <c r="A67" s="42"/>
      <c r="D67" s="54"/>
      <c r="E67" s="52"/>
    </row>
    <row r="68" spans="1:5" ht="13.5" customHeight="1">
      <c r="B68" s="42"/>
      <c r="C68" s="42"/>
      <c r="D68" s="55"/>
      <c r="E68" s="52"/>
    </row>
    <row r="69" spans="1:5" ht="13.5" customHeight="1">
      <c r="B69" s="42"/>
      <c r="C69" s="42"/>
      <c r="D69" s="55"/>
      <c r="E69" s="43"/>
    </row>
    <row r="70" spans="1:5" ht="13.5" customHeight="1">
      <c r="B70" s="42"/>
      <c r="C70" s="42"/>
      <c r="D70" s="48"/>
      <c r="E70" s="49"/>
    </row>
    <row r="71" spans="1:5">
      <c r="D71" s="40"/>
      <c r="E71" s="41"/>
    </row>
    <row r="72" spans="1:5">
      <c r="B72" s="42"/>
      <c r="D72" s="40"/>
      <c r="E72" s="52"/>
    </row>
    <row r="73" spans="1:5">
      <c r="C73" s="42"/>
      <c r="D73" s="40"/>
      <c r="E73" s="43"/>
    </row>
    <row r="74" spans="1:5">
      <c r="C74" s="42"/>
      <c r="D74" s="48"/>
      <c r="E74" s="45"/>
    </row>
    <row r="75" spans="1:5">
      <c r="D75" s="40"/>
      <c r="E75" s="41"/>
    </row>
    <row r="76" spans="1:5">
      <c r="D76" s="40"/>
      <c r="E76" s="41"/>
    </row>
    <row r="77" spans="1:5">
      <c r="D77" s="56"/>
      <c r="E77" s="57"/>
    </row>
    <row r="78" spans="1:5">
      <c r="D78" s="40"/>
      <c r="E78" s="41"/>
    </row>
    <row r="79" spans="1:5">
      <c r="D79" s="40"/>
      <c r="E79" s="41"/>
    </row>
    <row r="80" spans="1:5">
      <c r="D80" s="40"/>
      <c r="E80" s="41"/>
    </row>
    <row r="81" spans="1:5">
      <c r="D81" s="48"/>
      <c r="E81" s="45"/>
    </row>
    <row r="82" spans="1:5">
      <c r="D82" s="40"/>
      <c r="E82" s="41"/>
    </row>
    <row r="83" spans="1:5">
      <c r="D83" s="48"/>
      <c r="E83" s="45"/>
    </row>
    <row r="84" spans="1:5">
      <c r="D84" s="40"/>
      <c r="E84" s="41"/>
    </row>
    <row r="85" spans="1:5">
      <c r="D85" s="40"/>
      <c r="E85" s="41"/>
    </row>
    <row r="86" spans="1:5">
      <c r="D86" s="40"/>
      <c r="E86" s="41"/>
    </row>
    <row r="87" spans="1:5">
      <c r="D87" s="40"/>
      <c r="E87" s="41"/>
    </row>
    <row r="88" spans="1:5" ht="28.5" customHeight="1">
      <c r="A88" s="58"/>
      <c r="B88" s="58"/>
      <c r="C88" s="58"/>
      <c r="D88" s="59"/>
      <c r="E88" s="60"/>
    </row>
    <row r="89" spans="1:5">
      <c r="C89" s="42"/>
      <c r="D89" s="40"/>
      <c r="E89" s="43"/>
    </row>
    <row r="90" spans="1:5">
      <c r="D90" s="61"/>
      <c r="E90" s="62"/>
    </row>
    <row r="91" spans="1:5">
      <c r="D91" s="40"/>
      <c r="E91" s="41"/>
    </row>
    <row r="92" spans="1:5">
      <c r="D92" s="56"/>
      <c r="E92" s="57"/>
    </row>
    <row r="93" spans="1:5">
      <c r="D93" s="56"/>
      <c r="E93" s="57"/>
    </row>
    <row r="94" spans="1:5">
      <c r="D94" s="40"/>
      <c r="E94" s="41"/>
    </row>
    <row r="95" spans="1:5">
      <c r="D95" s="48"/>
      <c r="E95" s="45"/>
    </row>
    <row r="96" spans="1:5">
      <c r="D96" s="40"/>
      <c r="E96" s="41"/>
    </row>
    <row r="97" spans="3:5">
      <c r="D97" s="40"/>
      <c r="E97" s="41"/>
    </row>
    <row r="98" spans="3:5">
      <c r="D98" s="48"/>
      <c r="E98" s="45"/>
    </row>
    <row r="99" spans="3:5">
      <c r="D99" s="40"/>
      <c r="E99" s="41"/>
    </row>
    <row r="100" spans="3:5">
      <c r="D100" s="56"/>
      <c r="E100" s="57"/>
    </row>
    <row r="101" spans="3:5">
      <c r="D101" s="48"/>
      <c r="E101" s="62"/>
    </row>
    <row r="102" spans="3:5">
      <c r="D102" s="46"/>
      <c r="E102" s="57"/>
    </row>
    <row r="103" spans="3:5">
      <c r="D103" s="48"/>
      <c r="E103" s="45"/>
    </row>
    <row r="104" spans="3:5">
      <c r="D104" s="40"/>
      <c r="E104" s="41"/>
    </row>
    <row r="105" spans="3:5">
      <c r="C105" s="42"/>
      <c r="D105" s="40"/>
      <c r="E105" s="43"/>
    </row>
    <row r="106" spans="3:5">
      <c r="D106" s="46"/>
      <c r="E106" s="45"/>
    </row>
    <row r="107" spans="3:5">
      <c r="D107" s="46"/>
      <c r="E107" s="57"/>
    </row>
    <row r="108" spans="3:5">
      <c r="C108" s="42"/>
      <c r="D108" s="46"/>
      <c r="E108" s="63"/>
    </row>
    <row r="109" spans="3:5">
      <c r="C109" s="42"/>
      <c r="D109" s="48"/>
      <c r="E109" s="49"/>
    </row>
    <row r="110" spans="3:5">
      <c r="D110" s="40"/>
      <c r="E110" s="41"/>
    </row>
    <row r="111" spans="3:5">
      <c r="D111" s="61"/>
      <c r="E111" s="64"/>
    </row>
    <row r="112" spans="3:5" ht="11.25" customHeight="1">
      <c r="D112" s="56"/>
      <c r="E112" s="57"/>
    </row>
    <row r="113" spans="1:5" ht="24" customHeight="1">
      <c r="B113" s="42"/>
      <c r="D113" s="56"/>
      <c r="E113" s="65"/>
    </row>
    <row r="114" spans="1:5" ht="15" customHeight="1">
      <c r="C114" s="42"/>
      <c r="D114" s="56"/>
      <c r="E114" s="65"/>
    </row>
    <row r="115" spans="1:5" ht="11.25" customHeight="1">
      <c r="D115" s="61"/>
      <c r="E115" s="62"/>
    </row>
    <row r="116" spans="1:5">
      <c r="D116" s="56"/>
      <c r="E116" s="57"/>
    </row>
    <row r="117" spans="1:5" ht="13.5" customHeight="1">
      <c r="B117" s="42"/>
      <c r="D117" s="56"/>
      <c r="E117" s="66"/>
    </row>
    <row r="118" spans="1:5" ht="12.75" customHeight="1">
      <c r="C118" s="42"/>
      <c r="D118" s="56"/>
      <c r="E118" s="43"/>
    </row>
    <row r="119" spans="1:5" ht="12.75" customHeight="1">
      <c r="C119" s="42"/>
      <c r="D119" s="48"/>
      <c r="E119" s="49"/>
    </row>
    <row r="120" spans="1:5">
      <c r="D120" s="40"/>
      <c r="E120" s="41"/>
    </row>
    <row r="121" spans="1:5">
      <c r="C121" s="42"/>
      <c r="D121" s="40"/>
      <c r="E121" s="63"/>
    </row>
    <row r="122" spans="1:5">
      <c r="D122" s="61"/>
      <c r="E122" s="62"/>
    </row>
    <row r="123" spans="1:5">
      <c r="D123" s="56"/>
      <c r="E123" s="57"/>
    </row>
    <row r="124" spans="1:5">
      <c r="D124" s="40"/>
      <c r="E124" s="41"/>
    </row>
    <row r="125" spans="1:5" ht="19.5" customHeight="1">
      <c r="A125" s="67"/>
      <c r="B125" s="14"/>
      <c r="C125" s="14"/>
      <c r="D125" s="14"/>
      <c r="E125" s="52"/>
    </row>
    <row r="126" spans="1:5" ht="15" customHeight="1">
      <c r="A126" s="42"/>
      <c r="D126" s="54"/>
      <c r="E126" s="52"/>
    </row>
    <row r="127" spans="1:5">
      <c r="A127" s="42"/>
      <c r="B127" s="42"/>
      <c r="D127" s="54"/>
      <c r="E127" s="43"/>
    </row>
    <row r="128" spans="1:5">
      <c r="C128" s="42"/>
      <c r="D128" s="40"/>
      <c r="E128" s="52"/>
    </row>
    <row r="129" spans="1:5">
      <c r="D129" s="44"/>
      <c r="E129" s="45"/>
    </row>
    <row r="130" spans="1:5">
      <c r="B130" s="42"/>
      <c r="D130" s="40"/>
      <c r="E130" s="43"/>
    </row>
    <row r="131" spans="1:5">
      <c r="C131" s="42"/>
      <c r="D131" s="40"/>
      <c r="E131" s="43"/>
    </row>
    <row r="132" spans="1:5">
      <c r="D132" s="48"/>
      <c r="E132" s="49"/>
    </row>
    <row r="133" spans="1:5" ht="22.5" customHeight="1">
      <c r="C133" s="42"/>
      <c r="D133" s="40"/>
      <c r="E133" s="50"/>
    </row>
    <row r="134" spans="1:5">
      <c r="D134" s="40"/>
      <c r="E134" s="49"/>
    </row>
    <row r="135" spans="1:5">
      <c r="B135" s="42"/>
      <c r="D135" s="46"/>
      <c r="E135" s="52"/>
    </row>
    <row r="136" spans="1:5">
      <c r="C136" s="42"/>
      <c r="D136" s="46"/>
      <c r="E136" s="53"/>
    </row>
    <row r="137" spans="1:5">
      <c r="D137" s="48"/>
      <c r="E137" s="45"/>
    </row>
    <row r="138" spans="1:5" ht="13.5" customHeight="1">
      <c r="A138" s="42"/>
      <c r="D138" s="54"/>
      <c r="E138" s="52"/>
    </row>
    <row r="139" spans="1:5" ht="13.5" customHeight="1">
      <c r="B139" s="42"/>
      <c r="D139" s="40"/>
      <c r="E139" s="52"/>
    </row>
    <row r="140" spans="1:5" ht="13.5" customHeight="1">
      <c r="C140" s="42"/>
      <c r="D140" s="40"/>
      <c r="E140" s="43"/>
    </row>
    <row r="141" spans="1:5">
      <c r="C141" s="42"/>
      <c r="D141" s="48"/>
      <c r="E141" s="45"/>
    </row>
    <row r="142" spans="1:5">
      <c r="C142" s="42"/>
      <c r="D142" s="40"/>
      <c r="E142" s="43"/>
    </row>
    <row r="143" spans="1:5">
      <c r="D143" s="61"/>
      <c r="E143" s="62"/>
    </row>
    <row r="144" spans="1:5">
      <c r="C144" s="42"/>
      <c r="D144" s="46"/>
      <c r="E144" s="63"/>
    </row>
    <row r="145" spans="1:5">
      <c r="C145" s="42"/>
      <c r="D145" s="48"/>
      <c r="E145" s="49"/>
    </row>
    <row r="146" spans="1:5">
      <c r="D146" s="61"/>
      <c r="E146" s="68"/>
    </row>
    <row r="147" spans="1:5">
      <c r="B147" s="42"/>
      <c r="D147" s="56"/>
      <c r="E147" s="66"/>
    </row>
    <row r="148" spans="1:5">
      <c r="C148" s="42"/>
      <c r="D148" s="56"/>
      <c r="E148" s="43"/>
    </row>
    <row r="149" spans="1:5">
      <c r="C149" s="42"/>
      <c r="D149" s="48"/>
      <c r="E149" s="49"/>
    </row>
    <row r="150" spans="1:5">
      <c r="C150" s="42"/>
      <c r="D150" s="48"/>
      <c r="E150" s="49"/>
    </row>
    <row r="151" spans="1:5">
      <c r="D151" s="40"/>
      <c r="E151" s="41"/>
    </row>
    <row r="152" spans="1:5" s="69" customFormat="1" ht="18" customHeight="1">
      <c r="A152" s="134"/>
      <c r="B152" s="135"/>
      <c r="C152" s="135"/>
      <c r="D152" s="135"/>
      <c r="E152" s="135"/>
    </row>
    <row r="153" spans="1:5" ht="28.5" customHeight="1">
      <c r="A153" s="58"/>
      <c r="B153" s="58"/>
      <c r="C153" s="58"/>
      <c r="D153" s="59"/>
      <c r="E153" s="60"/>
    </row>
    <row r="155" spans="1:5" ht="15.75">
      <c r="A155" s="71"/>
      <c r="B155" s="42"/>
      <c r="C155" s="42"/>
      <c r="D155" s="72"/>
      <c r="E155" s="13"/>
    </row>
    <row r="156" spans="1:5">
      <c r="A156" s="42"/>
      <c r="B156" s="42"/>
      <c r="C156" s="42"/>
      <c r="D156" s="72"/>
      <c r="E156" s="13"/>
    </row>
    <row r="157" spans="1:5" ht="17.25" customHeight="1">
      <c r="A157" s="42"/>
      <c r="B157" s="42"/>
      <c r="C157" s="42"/>
      <c r="D157" s="72"/>
      <c r="E157" s="13"/>
    </row>
    <row r="158" spans="1:5" ht="13.5" customHeight="1">
      <c r="A158" s="42"/>
      <c r="B158" s="42"/>
      <c r="C158" s="42"/>
      <c r="D158" s="72"/>
      <c r="E158" s="13"/>
    </row>
    <row r="159" spans="1:5">
      <c r="A159" s="42"/>
      <c r="B159" s="42"/>
      <c r="C159" s="42"/>
      <c r="D159" s="72"/>
      <c r="E159" s="13"/>
    </row>
    <row r="160" spans="1:5">
      <c r="A160" s="42"/>
      <c r="B160" s="42"/>
      <c r="C160" s="42"/>
    </row>
    <row r="161" spans="1:5">
      <c r="A161" s="42"/>
      <c r="B161" s="42"/>
      <c r="C161" s="42"/>
      <c r="D161" s="72"/>
      <c r="E161" s="13"/>
    </row>
    <row r="162" spans="1:5">
      <c r="A162" s="42"/>
      <c r="B162" s="42"/>
      <c r="C162" s="42"/>
      <c r="D162" s="72"/>
      <c r="E162" s="73"/>
    </row>
    <row r="163" spans="1:5">
      <c r="A163" s="42"/>
      <c r="B163" s="42"/>
      <c r="C163" s="42"/>
      <c r="D163" s="72"/>
      <c r="E163" s="13"/>
    </row>
    <row r="164" spans="1:5" ht="22.5" customHeight="1">
      <c r="A164" s="42"/>
      <c r="B164" s="42"/>
      <c r="C164" s="42"/>
      <c r="D164" s="72"/>
      <c r="E164" s="50"/>
    </row>
    <row r="165" spans="1:5" ht="22.5" customHeight="1">
      <c r="D165" s="48"/>
      <c r="E165" s="51"/>
    </row>
  </sheetData>
  <mergeCells count="7">
    <mergeCell ref="A152:E152"/>
    <mergeCell ref="B3:H3"/>
    <mergeCell ref="B40:H40"/>
    <mergeCell ref="A1:H1"/>
    <mergeCell ref="B17:H17"/>
    <mergeCell ref="B29:H29"/>
    <mergeCell ref="B31:H31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5" max="8" man="1"/>
    <brk id="86" max="9" man="1"/>
    <brk id="150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24"/>
  <sheetViews>
    <sheetView tabSelected="1" topLeftCell="A28" workbookViewId="0">
      <selection activeCell="L46" sqref="L46"/>
    </sheetView>
  </sheetViews>
  <sheetFormatPr defaultColWidth="11.42578125" defaultRowHeight="12.75"/>
  <cols>
    <col min="1" max="1" width="11.42578125" style="96" bestFit="1" customWidth="1"/>
    <col min="2" max="2" width="34.42578125" style="98" customWidth="1"/>
    <col min="3" max="3" width="14.28515625" style="2" customWidth="1"/>
    <col min="4" max="4" width="11.42578125" style="2" bestFit="1" customWidth="1"/>
    <col min="5" max="5" width="12.42578125" style="2" bestFit="1" customWidth="1"/>
    <col min="6" max="6" width="10.28515625" style="2" customWidth="1"/>
    <col min="7" max="7" width="10.42578125" style="2" customWidth="1"/>
    <col min="8" max="8" width="7.5703125" style="2" bestFit="1" customWidth="1"/>
    <col min="9" max="9" width="14.28515625" style="2" customWidth="1"/>
    <col min="10" max="10" width="10" style="2" bestFit="1" customWidth="1"/>
    <col min="11" max="12" width="12.28515625" style="2" bestFit="1" customWidth="1"/>
    <col min="13" max="16384" width="11.42578125" style="10"/>
  </cols>
  <sheetData>
    <row r="1" spans="1:12" ht="24" customHeight="1">
      <c r="A1" s="142" t="s">
        <v>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s="13" customFormat="1" ht="67.5">
      <c r="A2" s="11" t="s">
        <v>22</v>
      </c>
      <c r="B2" s="99" t="s">
        <v>23</v>
      </c>
      <c r="C2" s="12" t="s">
        <v>73</v>
      </c>
      <c r="D2" s="99" t="s">
        <v>13</v>
      </c>
      <c r="E2" s="99" t="s">
        <v>14</v>
      </c>
      <c r="F2" s="99" t="s">
        <v>57</v>
      </c>
      <c r="G2" s="99" t="s">
        <v>16</v>
      </c>
      <c r="H2" s="99" t="s">
        <v>24</v>
      </c>
      <c r="I2" s="99" t="s">
        <v>18</v>
      </c>
      <c r="J2" s="99" t="s">
        <v>19</v>
      </c>
      <c r="K2" s="12" t="s">
        <v>62</v>
      </c>
      <c r="L2" s="12" t="s">
        <v>74</v>
      </c>
    </row>
    <row r="3" spans="1:12">
      <c r="A3" s="95"/>
      <c r="B3" s="16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13" customFormat="1">
      <c r="A4" s="143" t="s">
        <v>42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ht="20.25" customHeight="1">
      <c r="A5" s="144" t="s">
        <v>77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2" s="13" customFormat="1" ht="45.75" customHeight="1">
      <c r="A6" s="145" t="s">
        <v>75</v>
      </c>
      <c r="B6" s="146" t="s">
        <v>76</v>
      </c>
      <c r="C6" s="147">
        <f>C7+C20</f>
        <v>3223500</v>
      </c>
      <c r="D6" s="147">
        <f>D7+D20</f>
        <v>3067500</v>
      </c>
      <c r="E6" s="147">
        <f>E7+E20</f>
        <v>121000</v>
      </c>
      <c r="F6" s="147">
        <f>F7+F20</f>
        <v>25000</v>
      </c>
      <c r="G6" s="147">
        <f>G7+G20</f>
        <v>10000</v>
      </c>
      <c r="H6" s="148"/>
      <c r="I6" s="148"/>
      <c r="J6" s="148"/>
      <c r="K6" s="147">
        <f>K7+K20</f>
        <v>3430000</v>
      </c>
      <c r="L6" s="147">
        <f>L7+L20</f>
        <v>3460000</v>
      </c>
    </row>
    <row r="7" spans="1:12" s="13" customFormat="1">
      <c r="A7" s="149">
        <v>3</v>
      </c>
      <c r="B7" s="150" t="s">
        <v>25</v>
      </c>
      <c r="C7" s="151">
        <f>SUM(D7:G7)</f>
        <v>3181500</v>
      </c>
      <c r="D7" s="151">
        <f>D8+D12+D18</f>
        <v>3067500</v>
      </c>
      <c r="E7" s="151">
        <f>E8+E12+E18</f>
        <v>84000</v>
      </c>
      <c r="F7" s="151">
        <f>F8+F12+F18</f>
        <v>20000</v>
      </c>
      <c r="G7" s="151">
        <f>G8+G12+G18</f>
        <v>10000</v>
      </c>
      <c r="H7" s="152"/>
      <c r="I7" s="152"/>
      <c r="J7" s="152"/>
      <c r="K7" s="151">
        <f>K12+K8</f>
        <v>3430000</v>
      </c>
      <c r="L7" s="151">
        <f>L12+L8</f>
        <v>3460000</v>
      </c>
    </row>
    <row r="8" spans="1:12" s="13" customFormat="1">
      <c r="A8" s="153">
        <v>31</v>
      </c>
      <c r="B8" s="154" t="s">
        <v>26</v>
      </c>
      <c r="C8" s="155">
        <f>SUM(C9:C11)</f>
        <v>2395000</v>
      </c>
      <c r="D8" s="155">
        <f>SUM(D9:D11)</f>
        <v>2395000</v>
      </c>
      <c r="E8" s="156"/>
      <c r="F8" s="156"/>
      <c r="G8" s="156"/>
      <c r="H8" s="156"/>
      <c r="I8" s="156"/>
      <c r="J8" s="156"/>
      <c r="K8" s="155">
        <v>2501000</v>
      </c>
      <c r="L8" s="155">
        <v>2510000</v>
      </c>
    </row>
    <row r="9" spans="1:12">
      <c r="A9" s="157">
        <v>311</v>
      </c>
      <c r="B9" s="158" t="s">
        <v>27</v>
      </c>
      <c r="C9" s="159">
        <v>2000000</v>
      </c>
      <c r="D9" s="160">
        <v>2000000</v>
      </c>
      <c r="E9" s="161"/>
      <c r="F9" s="161"/>
      <c r="G9" s="161"/>
      <c r="H9" s="161"/>
      <c r="I9" s="161"/>
      <c r="J9" s="161"/>
      <c r="K9" s="161"/>
      <c r="L9" s="161"/>
    </row>
    <row r="10" spans="1:12">
      <c r="A10" s="157">
        <v>312</v>
      </c>
      <c r="B10" s="158" t="s">
        <v>28</v>
      </c>
      <c r="C10" s="159">
        <f>SUM(D10:H10)</f>
        <v>60000</v>
      </c>
      <c r="D10" s="159">
        <v>60000</v>
      </c>
      <c r="E10" s="161"/>
      <c r="F10" s="161"/>
      <c r="G10" s="161"/>
      <c r="H10" s="161"/>
      <c r="I10" s="161"/>
      <c r="J10" s="161"/>
      <c r="K10" s="161"/>
      <c r="L10" s="161"/>
    </row>
    <row r="11" spans="1:12">
      <c r="A11" s="157">
        <v>313</v>
      </c>
      <c r="B11" s="158" t="s">
        <v>29</v>
      </c>
      <c r="C11" s="159">
        <f>SUM(D11:G11)</f>
        <v>335000</v>
      </c>
      <c r="D11" s="159">
        <v>335000</v>
      </c>
      <c r="E11" s="161"/>
      <c r="F11" s="161"/>
      <c r="G11" s="161"/>
      <c r="H11" s="161"/>
      <c r="I11" s="161"/>
      <c r="J11" s="161"/>
      <c r="K11" s="161"/>
      <c r="L11" s="161"/>
    </row>
    <row r="12" spans="1:12" s="13" customFormat="1">
      <c r="A12" s="162">
        <v>32</v>
      </c>
      <c r="B12" s="163" t="s">
        <v>30</v>
      </c>
      <c r="C12" s="164">
        <f>SUM(D12:G12)</f>
        <v>786500</v>
      </c>
      <c r="D12" s="164">
        <f>SUM(D13:D17)</f>
        <v>672500</v>
      </c>
      <c r="E12" s="164">
        <f>SUM(E13:E17)</f>
        <v>84000</v>
      </c>
      <c r="F12" s="164">
        <f>SUM(F13:F17)</f>
        <v>20000</v>
      </c>
      <c r="G12" s="164">
        <f>SUM(G13:G17)</f>
        <v>10000</v>
      </c>
      <c r="H12" s="165"/>
      <c r="I12" s="165"/>
      <c r="J12" s="165"/>
      <c r="K12" s="164">
        <v>929000</v>
      </c>
      <c r="L12" s="164">
        <v>950000</v>
      </c>
    </row>
    <row r="13" spans="1:12">
      <c r="A13" s="166">
        <v>321</v>
      </c>
      <c r="B13" s="167" t="s">
        <v>31</v>
      </c>
      <c r="C13" s="168">
        <f>SUM(D13:L13)</f>
        <v>58000</v>
      </c>
      <c r="D13" s="168">
        <v>58000</v>
      </c>
      <c r="E13" s="169"/>
      <c r="F13" s="168"/>
      <c r="G13" s="169"/>
      <c r="H13" s="169"/>
      <c r="I13" s="169"/>
      <c r="J13" s="169"/>
      <c r="K13" s="169"/>
      <c r="L13" s="169"/>
    </row>
    <row r="14" spans="1:12">
      <c r="A14" s="166">
        <v>322</v>
      </c>
      <c r="B14" s="167" t="s">
        <v>32</v>
      </c>
      <c r="C14" s="168">
        <f>SUM(D14:L14)</f>
        <v>223000</v>
      </c>
      <c r="D14" s="168">
        <v>195000</v>
      </c>
      <c r="E14" s="168">
        <v>8000</v>
      </c>
      <c r="F14" s="168">
        <v>20000</v>
      </c>
      <c r="G14" s="169"/>
      <c r="H14" s="169"/>
      <c r="I14" s="169"/>
      <c r="J14" s="169"/>
      <c r="K14" s="169"/>
      <c r="L14" s="169"/>
    </row>
    <row r="15" spans="1:12">
      <c r="A15" s="166">
        <v>323</v>
      </c>
      <c r="B15" s="167" t="s">
        <v>33</v>
      </c>
      <c r="C15" s="168">
        <f>SUM(D15:L15)</f>
        <v>388000</v>
      </c>
      <c r="D15" s="168">
        <v>313000</v>
      </c>
      <c r="E15" s="168">
        <v>75000</v>
      </c>
      <c r="F15" s="168"/>
      <c r="G15" s="169"/>
      <c r="H15" s="169"/>
      <c r="I15" s="169"/>
      <c r="J15" s="169"/>
      <c r="K15" s="169"/>
      <c r="L15" s="169"/>
    </row>
    <row r="16" spans="1:12" ht="25.5">
      <c r="A16" s="166">
        <v>324</v>
      </c>
      <c r="B16" s="167" t="s">
        <v>48</v>
      </c>
      <c r="C16" s="168">
        <f>SUM(D16:L16)</f>
        <v>13000</v>
      </c>
      <c r="D16" s="168">
        <v>3000</v>
      </c>
      <c r="E16" s="168"/>
      <c r="F16" s="168"/>
      <c r="G16" s="168">
        <v>10000</v>
      </c>
      <c r="H16" s="169"/>
      <c r="I16" s="169"/>
      <c r="J16" s="169"/>
      <c r="K16" s="169"/>
      <c r="L16" s="169"/>
    </row>
    <row r="17" spans="1:12">
      <c r="A17" s="166">
        <v>329</v>
      </c>
      <c r="B17" s="167" t="s">
        <v>34</v>
      </c>
      <c r="C17" s="168">
        <f>SUM(D17:L17)</f>
        <v>104500</v>
      </c>
      <c r="D17" s="168">
        <v>103500</v>
      </c>
      <c r="E17" s="168">
        <v>1000</v>
      </c>
      <c r="F17" s="169"/>
      <c r="G17" s="169"/>
      <c r="H17" s="169"/>
      <c r="I17" s="169"/>
      <c r="J17" s="169"/>
      <c r="K17" s="169"/>
      <c r="L17" s="169"/>
    </row>
    <row r="18" spans="1:12" s="13" customFormat="1">
      <c r="A18" s="170">
        <v>34</v>
      </c>
      <c r="B18" s="171" t="s">
        <v>35</v>
      </c>
      <c r="C18" s="172">
        <f>SUM(D18:L18)</f>
        <v>0</v>
      </c>
      <c r="D18" s="172">
        <f>D19</f>
        <v>0</v>
      </c>
      <c r="E18" s="173"/>
      <c r="F18" s="173"/>
      <c r="G18" s="173"/>
      <c r="H18" s="173"/>
      <c r="I18" s="173"/>
      <c r="J18" s="173"/>
      <c r="K18" s="172"/>
      <c r="L18" s="172"/>
    </row>
    <row r="19" spans="1:12">
      <c r="A19" s="174">
        <v>343</v>
      </c>
      <c r="B19" s="175" t="s">
        <v>36</v>
      </c>
      <c r="C19" s="176">
        <f>SUM(D19:L19)</f>
        <v>0</v>
      </c>
      <c r="D19" s="176">
        <v>0</v>
      </c>
      <c r="E19" s="177"/>
      <c r="F19" s="177"/>
      <c r="G19" s="177"/>
      <c r="H19" s="177"/>
      <c r="I19" s="177"/>
      <c r="J19" s="177"/>
      <c r="K19" s="177"/>
      <c r="L19" s="177"/>
    </row>
    <row r="20" spans="1:12" s="13" customFormat="1" ht="25.5">
      <c r="A20" s="149">
        <v>4</v>
      </c>
      <c r="B20" s="150" t="s">
        <v>38</v>
      </c>
      <c r="C20" s="151">
        <f>SUM(D20:L20)</f>
        <v>42000</v>
      </c>
      <c r="D20" s="152"/>
      <c r="E20" s="151">
        <v>37000</v>
      </c>
      <c r="F20" s="151">
        <v>5000</v>
      </c>
      <c r="G20" s="152"/>
      <c r="H20" s="152"/>
      <c r="I20" s="152"/>
      <c r="J20" s="152"/>
      <c r="K20" s="151"/>
      <c r="L20" s="151"/>
    </row>
    <row r="21" spans="1:12" s="13" customFormat="1">
      <c r="A21" s="157">
        <v>422</v>
      </c>
      <c r="B21" s="158" t="s">
        <v>37</v>
      </c>
      <c r="C21" s="159">
        <f>SUM(D21:L21)</f>
        <v>25000</v>
      </c>
      <c r="D21" s="161"/>
      <c r="E21" s="159">
        <v>20000</v>
      </c>
      <c r="F21" s="178">
        <v>5000</v>
      </c>
      <c r="G21" s="161"/>
      <c r="H21" s="161"/>
      <c r="I21" s="161"/>
      <c r="J21" s="161"/>
      <c r="K21" s="161"/>
      <c r="L21" s="161"/>
    </row>
    <row r="22" spans="1:12" s="13" customFormat="1" ht="25.5">
      <c r="A22" s="166">
        <v>424</v>
      </c>
      <c r="B22" s="167" t="s">
        <v>40</v>
      </c>
      <c r="C22" s="168">
        <f>SUM(D22:L22)</f>
        <v>17000</v>
      </c>
      <c r="D22" s="169"/>
      <c r="E22" s="168">
        <v>17000</v>
      </c>
      <c r="F22" s="169"/>
      <c r="G22" s="169"/>
      <c r="H22" s="169"/>
      <c r="I22" s="169"/>
      <c r="J22" s="169"/>
      <c r="K22" s="169"/>
      <c r="L22" s="169"/>
    </row>
    <row r="23" spans="1:12" s="13" customFormat="1" ht="12.75" customHeight="1">
      <c r="A23" s="179"/>
      <c r="B23" s="180"/>
      <c r="C23" s="181"/>
      <c r="D23" s="182"/>
      <c r="E23" s="181"/>
      <c r="F23" s="182"/>
      <c r="G23" s="182"/>
      <c r="H23" s="182"/>
      <c r="I23" s="182"/>
      <c r="J23" s="182"/>
      <c r="K23" s="182"/>
      <c r="L23" s="182"/>
    </row>
    <row r="24" spans="1:12" ht="31.5" customHeight="1">
      <c r="A24" s="183" t="s">
        <v>49</v>
      </c>
      <c r="B24" s="184" t="s">
        <v>50</v>
      </c>
      <c r="C24" s="147">
        <f>SUM(D24:I24)</f>
        <v>330000</v>
      </c>
      <c r="D24" s="147">
        <f>D25+D31</f>
        <v>80000</v>
      </c>
      <c r="E24" s="147">
        <f>E25+E31</f>
        <v>80000</v>
      </c>
      <c r="F24" s="148">
        <f>F25+F31</f>
        <v>0</v>
      </c>
      <c r="G24" s="147">
        <f>G25+G31</f>
        <v>170000</v>
      </c>
      <c r="H24" s="147" t="s">
        <v>47</v>
      </c>
      <c r="I24" s="148"/>
      <c r="J24" s="148"/>
      <c r="K24" s="147">
        <v>365000</v>
      </c>
      <c r="L24" s="147">
        <v>365000</v>
      </c>
    </row>
    <row r="25" spans="1:12">
      <c r="A25" s="149">
        <v>3</v>
      </c>
      <c r="B25" s="150" t="s">
        <v>25</v>
      </c>
      <c r="C25" s="151">
        <v>290000</v>
      </c>
      <c r="D25" s="151">
        <f>SUM(D26)</f>
        <v>80000</v>
      </c>
      <c r="E25" s="151">
        <f>SUM(E26)</f>
        <v>80000</v>
      </c>
      <c r="F25" s="152"/>
      <c r="G25" s="151">
        <f>SUM(G26)</f>
        <v>130000</v>
      </c>
      <c r="H25" s="151" t="s">
        <v>47</v>
      </c>
      <c r="I25" s="152"/>
      <c r="J25" s="152"/>
      <c r="K25" s="152"/>
      <c r="L25" s="152"/>
    </row>
    <row r="26" spans="1:12">
      <c r="A26" s="153">
        <v>32</v>
      </c>
      <c r="B26" s="154" t="s">
        <v>30</v>
      </c>
      <c r="C26" s="155">
        <f>SUM(C27:C30)</f>
        <v>290000</v>
      </c>
      <c r="D26" s="155">
        <f>SUM(D27:D30)</f>
        <v>80000</v>
      </c>
      <c r="E26" s="155">
        <f>SUM(E27:E30)</f>
        <v>80000</v>
      </c>
      <c r="F26" s="156"/>
      <c r="G26" s="155">
        <f>SUM(G27:G30)</f>
        <v>130000</v>
      </c>
      <c r="H26" s="155" t="s">
        <v>47</v>
      </c>
      <c r="I26" s="156"/>
      <c r="J26" s="156"/>
      <c r="K26" s="155"/>
      <c r="L26" s="155"/>
    </row>
    <row r="27" spans="1:12">
      <c r="A27" s="157">
        <v>322</v>
      </c>
      <c r="B27" s="158" t="s">
        <v>32</v>
      </c>
      <c r="C27" s="159">
        <f>SUM(D27:G27)</f>
        <v>8000</v>
      </c>
      <c r="D27" s="161"/>
      <c r="E27" s="159">
        <v>3000</v>
      </c>
      <c r="F27" s="161"/>
      <c r="G27" s="159">
        <v>5000</v>
      </c>
      <c r="H27" s="159" t="s">
        <v>47</v>
      </c>
      <c r="I27" s="161"/>
      <c r="J27" s="161"/>
      <c r="K27" s="161"/>
      <c r="L27" s="161"/>
    </row>
    <row r="28" spans="1:12">
      <c r="A28" s="157">
        <v>323</v>
      </c>
      <c r="B28" s="158" t="s">
        <v>33</v>
      </c>
      <c r="C28" s="159">
        <f>SUM(D28:G28)</f>
        <v>275000</v>
      </c>
      <c r="D28" s="159">
        <v>75000</v>
      </c>
      <c r="E28" s="159">
        <v>75000</v>
      </c>
      <c r="F28" s="161"/>
      <c r="G28" s="159">
        <v>125000</v>
      </c>
      <c r="H28" s="159" t="s">
        <v>47</v>
      </c>
      <c r="I28" s="161"/>
      <c r="J28" s="161"/>
      <c r="K28" s="161"/>
      <c r="L28" s="161"/>
    </row>
    <row r="29" spans="1:12" ht="25.5">
      <c r="A29" s="157">
        <v>324</v>
      </c>
      <c r="B29" s="158" t="s">
        <v>48</v>
      </c>
      <c r="C29" s="159">
        <f>SUM(D29:G29)</f>
        <v>1000</v>
      </c>
      <c r="D29" s="159"/>
      <c r="E29" s="159">
        <v>1000</v>
      </c>
      <c r="F29" s="161"/>
      <c r="G29" s="161"/>
      <c r="H29" s="161"/>
      <c r="I29" s="161"/>
      <c r="J29" s="161"/>
      <c r="K29" s="161"/>
      <c r="L29" s="161"/>
    </row>
    <row r="30" spans="1:12" ht="22.5" customHeight="1">
      <c r="A30" s="157">
        <v>329</v>
      </c>
      <c r="B30" s="158" t="s">
        <v>34</v>
      </c>
      <c r="C30" s="159">
        <f>SUM(D30:G30)</f>
        <v>6000</v>
      </c>
      <c r="D30" s="159">
        <v>5000</v>
      </c>
      <c r="E30" s="159">
        <v>1000</v>
      </c>
      <c r="F30" s="161"/>
      <c r="G30" s="159"/>
      <c r="H30" s="161"/>
      <c r="I30" s="161"/>
      <c r="J30" s="161"/>
      <c r="K30" s="161"/>
      <c r="L30" s="161"/>
    </row>
    <row r="31" spans="1:12" s="13" customFormat="1" ht="33.75" customHeight="1">
      <c r="A31" s="149">
        <v>4</v>
      </c>
      <c r="B31" s="150" t="s">
        <v>38</v>
      </c>
      <c r="C31" s="151">
        <f>SUM(C32)</f>
        <v>40000</v>
      </c>
      <c r="D31" s="185"/>
      <c r="E31" s="185"/>
      <c r="F31" s="186"/>
      <c r="G31" s="151">
        <v>40000</v>
      </c>
      <c r="H31" s="186"/>
      <c r="I31" s="186"/>
      <c r="J31" s="186"/>
      <c r="K31" s="186"/>
      <c r="L31" s="186"/>
    </row>
    <row r="32" spans="1:12" s="13" customFormat="1" ht="25.5">
      <c r="A32" s="162">
        <v>42</v>
      </c>
      <c r="B32" s="163" t="s">
        <v>39</v>
      </c>
      <c r="C32" s="164">
        <f>SUM(C33)</f>
        <v>40000</v>
      </c>
      <c r="D32" s="168"/>
      <c r="E32" s="168"/>
      <c r="F32" s="169"/>
      <c r="G32" s="164">
        <v>40000</v>
      </c>
      <c r="H32" s="169"/>
      <c r="I32" s="169"/>
      <c r="J32" s="169"/>
      <c r="K32" s="164"/>
      <c r="L32" s="164"/>
    </row>
    <row r="33" spans="1:12" s="13" customFormat="1">
      <c r="A33" s="166">
        <v>422</v>
      </c>
      <c r="B33" s="167" t="s">
        <v>51</v>
      </c>
      <c r="C33" s="168">
        <f>SUM(D33:J33)</f>
        <v>40000</v>
      </c>
      <c r="D33" s="168"/>
      <c r="E33" s="168"/>
      <c r="F33" s="169"/>
      <c r="G33" s="168">
        <v>40000</v>
      </c>
      <c r="H33" s="169"/>
      <c r="I33" s="169"/>
      <c r="J33" s="169"/>
      <c r="K33" s="169"/>
      <c r="L33" s="169"/>
    </row>
    <row r="34" spans="1:12">
      <c r="A34" s="179"/>
      <c r="B34" s="187"/>
      <c r="C34" s="188"/>
      <c r="D34" s="188"/>
      <c r="E34" s="188"/>
      <c r="F34" s="188"/>
      <c r="G34" s="188"/>
      <c r="H34" s="188"/>
      <c r="I34" s="188"/>
      <c r="J34" s="188"/>
      <c r="K34" s="188"/>
      <c r="L34" s="188"/>
    </row>
    <row r="35" spans="1:12" ht="25.5" customHeight="1">
      <c r="A35" s="183" t="s">
        <v>52</v>
      </c>
      <c r="B35" s="184" t="s">
        <v>53</v>
      </c>
      <c r="C35" s="147">
        <f>SUM(D35:I35)</f>
        <v>160000</v>
      </c>
      <c r="D35" s="147">
        <f>D36</f>
        <v>10000</v>
      </c>
      <c r="E35" s="148"/>
      <c r="F35" s="148"/>
      <c r="G35" s="147">
        <f>G36</f>
        <v>150000</v>
      </c>
      <c r="H35" s="148"/>
      <c r="I35" s="148"/>
      <c r="J35" s="148"/>
      <c r="K35" s="147">
        <v>160000</v>
      </c>
      <c r="L35" s="147">
        <v>160000</v>
      </c>
    </row>
    <row r="36" spans="1:12" ht="21" customHeight="1">
      <c r="A36" s="149">
        <v>4</v>
      </c>
      <c r="B36" s="150" t="s">
        <v>25</v>
      </c>
      <c r="C36" s="151">
        <f>SUM(D36:I36)</f>
        <v>160000</v>
      </c>
      <c r="D36" s="151">
        <v>10000</v>
      </c>
      <c r="E36" s="152"/>
      <c r="F36" s="152"/>
      <c r="G36" s="151">
        <v>150000</v>
      </c>
      <c r="H36" s="152"/>
      <c r="I36" s="152"/>
      <c r="J36" s="152"/>
      <c r="K36" s="152"/>
      <c r="L36" s="152"/>
    </row>
    <row r="37" spans="1:12" s="119" customFormat="1">
      <c r="A37" s="153">
        <v>42</v>
      </c>
      <c r="B37" s="154" t="s">
        <v>58</v>
      </c>
      <c r="C37" s="155">
        <f>SUM(D37:J37)</f>
        <v>0</v>
      </c>
      <c r="D37" s="155"/>
      <c r="E37" s="156"/>
      <c r="F37" s="156"/>
      <c r="G37" s="155"/>
      <c r="H37" s="156"/>
      <c r="I37" s="156"/>
      <c r="J37" s="156"/>
      <c r="K37" s="156"/>
      <c r="L37" s="156"/>
    </row>
    <row r="38" spans="1:12" s="119" customFormat="1" ht="15.75" customHeight="1">
      <c r="A38" s="157">
        <v>421</v>
      </c>
      <c r="B38" s="158" t="s">
        <v>59</v>
      </c>
      <c r="C38" s="159">
        <f>SUM(D38:J38)</f>
        <v>0</v>
      </c>
      <c r="D38" s="159"/>
      <c r="E38" s="156"/>
      <c r="F38" s="156"/>
      <c r="G38" s="155"/>
      <c r="H38" s="156"/>
      <c r="I38" s="156"/>
      <c r="J38" s="156"/>
      <c r="K38" s="155"/>
      <c r="L38" s="155"/>
    </row>
    <row r="39" spans="1:12" s="13" customFormat="1" ht="17.25" customHeight="1">
      <c r="A39" s="162">
        <v>45</v>
      </c>
      <c r="B39" s="163" t="s">
        <v>54</v>
      </c>
      <c r="C39" s="164">
        <f>SUM(D39:K39)</f>
        <v>160000</v>
      </c>
      <c r="D39" s="164">
        <v>10000</v>
      </c>
      <c r="E39" s="165"/>
      <c r="F39" s="165"/>
      <c r="G39" s="164">
        <v>150000</v>
      </c>
      <c r="H39" s="165"/>
      <c r="I39" s="165"/>
      <c r="J39" s="165"/>
      <c r="K39" s="164"/>
      <c r="L39" s="164"/>
    </row>
    <row r="40" spans="1:12">
      <c r="A40" s="166">
        <v>451</v>
      </c>
      <c r="B40" s="167" t="s">
        <v>54</v>
      </c>
      <c r="C40" s="168">
        <f>SUM(D40:J40)</f>
        <v>160000</v>
      </c>
      <c r="D40" s="168">
        <v>10000</v>
      </c>
      <c r="E40" s="169"/>
      <c r="F40" s="169"/>
      <c r="G40" s="168">
        <v>150000</v>
      </c>
      <c r="H40" s="169"/>
      <c r="I40" s="169"/>
      <c r="J40" s="169"/>
      <c r="K40" s="169"/>
      <c r="L40" s="169"/>
    </row>
    <row r="41" spans="1:12">
      <c r="A41" s="166"/>
      <c r="B41" s="167"/>
      <c r="C41" s="168"/>
      <c r="D41" s="168"/>
      <c r="E41" s="169"/>
      <c r="F41" s="169"/>
      <c r="G41" s="168"/>
      <c r="H41" s="169"/>
      <c r="I41" s="169"/>
      <c r="J41" s="169"/>
      <c r="K41" s="169"/>
      <c r="L41" s="169"/>
    </row>
    <row r="42" spans="1:12" s="112" customFormat="1" hidden="1">
      <c r="A42" s="95"/>
      <c r="B42" s="97"/>
      <c r="C42" s="13"/>
      <c r="D42" s="13"/>
    </row>
    <row r="43" spans="1:12" s="112" customFormat="1" hidden="1">
      <c r="A43" s="94"/>
      <c r="B43" s="16"/>
    </row>
    <row r="44" spans="1:12" s="13" customFormat="1" ht="12.75" customHeight="1">
      <c r="A44" s="94" t="s">
        <v>47</v>
      </c>
      <c r="B44" s="16" t="s">
        <v>47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>
      <c r="A45" s="189" t="s">
        <v>47</v>
      </c>
      <c r="B45" s="190" t="s">
        <v>56</v>
      </c>
      <c r="C45" s="191">
        <f>SUM(D45:G45)</f>
        <v>3713500</v>
      </c>
      <c r="D45" s="191">
        <f>D35+D24+D6</f>
        <v>3157500</v>
      </c>
      <c r="E45" s="191">
        <f>E35+E24+E6</f>
        <v>201000</v>
      </c>
      <c r="F45" s="191">
        <f>F35+F24+F6</f>
        <v>25000</v>
      </c>
      <c r="G45" s="191">
        <f>G35+G24+G6</f>
        <v>330000</v>
      </c>
      <c r="H45" s="191" t="s">
        <v>47</v>
      </c>
      <c r="I45" s="192"/>
      <c r="J45" s="192"/>
      <c r="K45" s="191">
        <f>K35+K24+K6</f>
        <v>3955000</v>
      </c>
      <c r="L45" s="191">
        <f>L35+L24+L6</f>
        <v>3985000</v>
      </c>
    </row>
    <row r="46" spans="1:12">
      <c r="A46" s="94" t="s">
        <v>47</v>
      </c>
      <c r="B46" s="16" t="s">
        <v>47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s="13" customFormat="1" ht="12.75" customHeight="1">
      <c r="A47" s="94" t="s">
        <v>47</v>
      </c>
      <c r="B47" s="16" t="s">
        <v>47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s="13" customFormat="1">
      <c r="A48" s="94" t="s">
        <v>47</v>
      </c>
      <c r="B48" s="16" t="s">
        <v>47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s="13" customFormat="1">
      <c r="A49" s="94" t="s">
        <v>47</v>
      </c>
      <c r="B49" s="16" t="s">
        <v>47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>
      <c r="A50" s="95" t="s">
        <v>47</v>
      </c>
      <c r="B50" s="97" t="s">
        <v>47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>
      <c r="A51" s="94" t="s">
        <v>47</v>
      </c>
      <c r="B51" s="16" t="s">
        <v>47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>
      <c r="A52" s="95"/>
      <c r="B52" s="16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s="13" customFormat="1">
      <c r="A53" s="106" t="s">
        <v>47</v>
      </c>
      <c r="B53" s="97" t="s">
        <v>47</v>
      </c>
    </row>
    <row r="54" spans="1:12">
      <c r="A54" s="95" t="s">
        <v>47</v>
      </c>
      <c r="B54" s="97" t="s">
        <v>47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>
      <c r="A55" s="95" t="s">
        <v>47</v>
      </c>
      <c r="B55" s="97" t="s">
        <v>47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2">
      <c r="A56" s="94" t="s">
        <v>47</v>
      </c>
      <c r="B56" s="16" t="s">
        <v>47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1:12">
      <c r="A57" s="94" t="s">
        <v>47</v>
      </c>
      <c r="B57" s="16" t="s">
        <v>47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s="13" customFormat="1">
      <c r="A58" s="94" t="s">
        <v>47</v>
      </c>
      <c r="B58" s="16" t="s">
        <v>47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2">
      <c r="A59" s="95" t="s">
        <v>47</v>
      </c>
      <c r="B59" s="97" t="s">
        <v>47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>
      <c r="A60" s="94" t="s">
        <v>47</v>
      </c>
      <c r="B60" s="16" t="s">
        <v>47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2" s="13" customFormat="1" ht="12.75" customHeight="1">
      <c r="A61" s="94" t="s">
        <v>47</v>
      </c>
      <c r="B61" s="16" t="s">
        <v>47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s="13" customFormat="1">
      <c r="A62" s="94" t="s">
        <v>47</v>
      </c>
      <c r="B62" s="16" t="s">
        <v>47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2" s="13" customFormat="1">
      <c r="A63" s="94" t="s">
        <v>47</v>
      </c>
      <c r="B63" s="16" t="s">
        <v>47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>
      <c r="A64" s="95" t="s">
        <v>47</v>
      </c>
      <c r="B64" s="97" t="s">
        <v>47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>
      <c r="A65" s="94" t="s">
        <v>47</v>
      </c>
      <c r="B65" s="16" t="s">
        <v>47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1:12">
      <c r="A66" s="95"/>
      <c r="B66" s="16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s="13" customFormat="1">
      <c r="A67" s="106" t="s">
        <v>47</v>
      </c>
      <c r="B67" s="97" t="s">
        <v>47</v>
      </c>
    </row>
    <row r="68" spans="1:12">
      <c r="A68" s="95" t="s">
        <v>47</v>
      </c>
      <c r="B68" s="97" t="s">
        <v>47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>
      <c r="A69" s="95" t="s">
        <v>47</v>
      </c>
      <c r="B69" s="97" t="s">
        <v>47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1:12">
      <c r="A70" s="94" t="s">
        <v>47</v>
      </c>
      <c r="B70" s="16" t="s">
        <v>47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1:12">
      <c r="A71" s="94" t="s">
        <v>47</v>
      </c>
      <c r="B71" s="16" t="s">
        <v>47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1:12" s="13" customFormat="1">
      <c r="A72" s="94" t="s">
        <v>47</v>
      </c>
      <c r="B72" s="16" t="s">
        <v>47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1:12">
      <c r="A73" s="95" t="s">
        <v>47</v>
      </c>
      <c r="B73" s="97" t="s">
        <v>47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>
      <c r="A74" s="94" t="s">
        <v>47</v>
      </c>
      <c r="B74" s="16" t="s">
        <v>47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s="13" customFormat="1">
      <c r="A75" s="94" t="s">
        <v>47</v>
      </c>
      <c r="B75" s="16" t="s">
        <v>47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1:12" s="13" customFormat="1">
      <c r="A76" s="94" t="s">
        <v>47</v>
      </c>
      <c r="B76" s="16" t="s">
        <v>47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1:12" s="13" customFormat="1">
      <c r="A77" s="94" t="s">
        <v>47</v>
      </c>
      <c r="B77" s="16" t="s">
        <v>47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1:12">
      <c r="A78" s="95" t="s">
        <v>47</v>
      </c>
      <c r="B78" s="97" t="s">
        <v>47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>
      <c r="A79" s="94" t="s">
        <v>47</v>
      </c>
      <c r="B79" s="16" t="s">
        <v>47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1:12">
      <c r="A80" s="95"/>
      <c r="B80" s="16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1:12" s="13" customFormat="1">
      <c r="A81" s="106" t="s">
        <v>47</v>
      </c>
      <c r="B81" s="97" t="s">
        <v>47</v>
      </c>
    </row>
    <row r="82" spans="1:12">
      <c r="A82" s="95" t="s">
        <v>47</v>
      </c>
      <c r="B82" s="97" t="s">
        <v>47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>
      <c r="A83" s="95" t="s">
        <v>47</v>
      </c>
      <c r="B83" s="97" t="s">
        <v>47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>
      <c r="A84" s="94" t="s">
        <v>47</v>
      </c>
      <c r="B84" s="16" t="s">
        <v>55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>
      <c r="A85" s="94" t="s">
        <v>47</v>
      </c>
      <c r="B85" s="16" t="s">
        <v>47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1:12" s="13" customFormat="1">
      <c r="A86" s="94" t="s">
        <v>47</v>
      </c>
      <c r="B86" s="16" t="s">
        <v>47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1:12">
      <c r="A87" s="95" t="s">
        <v>47</v>
      </c>
      <c r="B87" s="97" t="s">
        <v>47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s="13" customFormat="1">
      <c r="A88" s="94" t="s">
        <v>47</v>
      </c>
      <c r="B88" s="16" t="s">
        <v>47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1:12" s="13" customFormat="1">
      <c r="A89" s="94" t="s">
        <v>47</v>
      </c>
      <c r="B89" s="16" t="s">
        <v>47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1:12">
      <c r="A90" s="94" t="s">
        <v>47</v>
      </c>
      <c r="B90" s="16" t="s">
        <v>47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1:12">
      <c r="A91" s="94" t="s">
        <v>47</v>
      </c>
      <c r="B91" s="16" t="s">
        <v>47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2">
      <c r="A92" s="95" t="s">
        <v>47</v>
      </c>
      <c r="B92" s="97" t="s">
        <v>55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s="13" customFormat="1" ht="12.75" customHeight="1">
      <c r="A93" s="94" t="s">
        <v>47</v>
      </c>
      <c r="B93" s="16" t="s">
        <v>47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1:12" s="13" customFormat="1">
      <c r="A94" s="95" t="s">
        <v>47</v>
      </c>
      <c r="B94" s="97" t="s">
        <v>47</v>
      </c>
    </row>
    <row r="95" spans="1:12" s="13" customFormat="1">
      <c r="A95" s="95" t="s">
        <v>47</v>
      </c>
      <c r="B95" s="97" t="s">
        <v>47</v>
      </c>
    </row>
    <row r="96" spans="1:12">
      <c r="A96" s="94" t="s">
        <v>47</v>
      </c>
      <c r="B96" s="16" t="s">
        <v>47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1:12">
      <c r="A97" s="94" t="s">
        <v>47</v>
      </c>
      <c r="B97" s="16" t="s">
        <v>47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2">
      <c r="A98" s="95"/>
      <c r="B98" s="16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1:12" s="13" customFormat="1">
      <c r="A99" s="106" t="s">
        <v>47</v>
      </c>
      <c r="B99" s="97" t="s">
        <v>47</v>
      </c>
    </row>
    <row r="100" spans="1:12">
      <c r="A100" s="95" t="s">
        <v>47</v>
      </c>
      <c r="B100" s="97" t="s">
        <v>47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>
      <c r="A101" s="95" t="s">
        <v>47</v>
      </c>
      <c r="B101" s="97" t="s">
        <v>47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>
      <c r="A102" s="94" t="s">
        <v>47</v>
      </c>
      <c r="B102" s="16" t="s">
        <v>47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1:12">
      <c r="A103" s="94" t="s">
        <v>47</v>
      </c>
      <c r="B103" s="16" t="s">
        <v>47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 s="13" customFormat="1">
      <c r="A104" s="94" t="s">
        <v>47</v>
      </c>
      <c r="B104" s="16" t="s">
        <v>47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1:12">
      <c r="A105" s="95" t="s">
        <v>47</v>
      </c>
      <c r="B105" s="97" t="s">
        <v>47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s="13" customFormat="1">
      <c r="A106" s="94" t="s">
        <v>47</v>
      </c>
      <c r="B106" s="16" t="s">
        <v>47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>
      <c r="A107" s="94" t="s">
        <v>47</v>
      </c>
      <c r="B107" s="16" t="s">
        <v>47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s="13" customFormat="1">
      <c r="A108" s="94" t="s">
        <v>47</v>
      </c>
      <c r="B108" s="16" t="s">
        <v>47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s="13" customFormat="1">
      <c r="A109" s="94" t="s">
        <v>47</v>
      </c>
      <c r="B109" s="16" t="s">
        <v>47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1:12" ht="12.75" customHeight="1">
      <c r="A110" s="95" t="s">
        <v>47</v>
      </c>
      <c r="B110" s="97" t="s">
        <v>47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>
      <c r="A111" s="94" t="s">
        <v>47</v>
      </c>
      <c r="B111" s="16" t="s">
        <v>47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1:12">
      <c r="A112" s="95" t="s">
        <v>47</v>
      </c>
      <c r="B112" s="97" t="s">
        <v>47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 s="13" customFormat="1">
      <c r="A113" s="94" t="s">
        <v>47</v>
      </c>
      <c r="B113" s="16" t="s">
        <v>47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1:12" s="13" customFormat="1">
      <c r="A114" s="95" t="s">
        <v>47</v>
      </c>
      <c r="B114" s="97" t="s">
        <v>47</v>
      </c>
    </row>
    <row r="115" spans="1:12" s="13" customFormat="1">
      <c r="A115" s="95" t="s">
        <v>47</v>
      </c>
      <c r="B115" s="97" t="s">
        <v>47</v>
      </c>
    </row>
    <row r="116" spans="1:12">
      <c r="A116" s="94" t="s">
        <v>47</v>
      </c>
      <c r="B116" s="16" t="s">
        <v>47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>
      <c r="A117" s="94" t="s">
        <v>47</v>
      </c>
      <c r="B117" s="16" t="s">
        <v>47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>
      <c r="A118" s="95" t="s">
        <v>47</v>
      </c>
      <c r="B118" s="16" t="s">
        <v>47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 s="13" customFormat="1">
      <c r="A119" s="106" t="s">
        <v>47</v>
      </c>
      <c r="B119" s="97" t="s">
        <v>47</v>
      </c>
    </row>
    <row r="120" spans="1:12">
      <c r="A120" s="95" t="s">
        <v>47</v>
      </c>
      <c r="B120" s="97" t="s">
        <v>47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>
      <c r="A121" s="95" t="s">
        <v>47</v>
      </c>
      <c r="B121" s="97" t="s">
        <v>47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>
      <c r="A122" s="94" t="s">
        <v>47</v>
      </c>
      <c r="B122" s="16" t="s">
        <v>47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spans="1:12">
      <c r="A123" s="94" t="s">
        <v>47</v>
      </c>
      <c r="B123" s="16" t="s">
        <v>47</v>
      </c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spans="1:12" s="13" customFormat="1">
      <c r="A124" s="94" t="s">
        <v>47</v>
      </c>
      <c r="B124" s="16" t="s">
        <v>47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spans="1:12">
      <c r="A125" s="95" t="s">
        <v>47</v>
      </c>
      <c r="B125" s="97" t="s">
        <v>47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1:12" s="13" customFormat="1">
      <c r="A126" s="94" t="s">
        <v>47</v>
      </c>
      <c r="B126" s="16" t="s">
        <v>47</v>
      </c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spans="1:12" s="13" customFormat="1">
      <c r="A127" s="94" t="s">
        <v>47</v>
      </c>
      <c r="B127" s="16" t="s">
        <v>47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2">
      <c r="A128" s="94" t="s">
        <v>47</v>
      </c>
      <c r="B128" s="16" t="s">
        <v>47</v>
      </c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1:12" s="13" customFormat="1">
      <c r="A129" s="94" t="s">
        <v>47</v>
      </c>
      <c r="B129" s="16" t="s">
        <v>47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1:12">
      <c r="A130" s="95" t="s">
        <v>47</v>
      </c>
      <c r="B130" s="97" t="s">
        <v>47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</row>
    <row r="131" spans="1:12">
      <c r="A131" s="94" t="s">
        <v>47</v>
      </c>
      <c r="B131" s="16" t="s">
        <v>47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spans="1:12">
      <c r="A132" s="95" t="s">
        <v>47</v>
      </c>
      <c r="B132" s="97" t="s">
        <v>47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>
      <c r="A133" s="95" t="s">
        <v>47</v>
      </c>
      <c r="B133" s="97" t="s">
        <v>47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>
      <c r="A134" s="94" t="s">
        <v>47</v>
      </c>
      <c r="B134" s="16" t="s">
        <v>47</v>
      </c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spans="1:12">
      <c r="A135" s="95" t="s">
        <v>47</v>
      </c>
      <c r="B135" s="97" t="s">
        <v>47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1:12">
      <c r="A136" s="94" t="s">
        <v>47</v>
      </c>
      <c r="B136" s="16" t="s">
        <v>47</v>
      </c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spans="1:12">
      <c r="A137" s="94" t="s">
        <v>47</v>
      </c>
      <c r="B137" s="16" t="s">
        <v>47</v>
      </c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1:12">
      <c r="A138" s="95" t="s">
        <v>47</v>
      </c>
      <c r="B138" s="16" t="s">
        <v>47</v>
      </c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spans="1:12">
      <c r="A139" s="95"/>
      <c r="B139" s="16" t="s">
        <v>47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1:12">
      <c r="A140" s="95"/>
      <c r="B140" s="16" t="s">
        <v>47</v>
      </c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spans="1:12">
      <c r="A141" s="95"/>
      <c r="B141" s="16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spans="1:12">
      <c r="A142" s="95"/>
      <c r="B142" s="16" t="s">
        <v>47</v>
      </c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spans="1:12">
      <c r="A143" s="95"/>
      <c r="B143" s="16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spans="1:12">
      <c r="A144" s="95"/>
      <c r="B144" s="16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1:12">
      <c r="A145" s="95"/>
      <c r="B145" s="16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1:12">
      <c r="A146" s="95"/>
      <c r="B146" s="16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1:12">
      <c r="A147" s="95"/>
      <c r="B147" s="16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spans="1:12">
      <c r="A148" s="95"/>
      <c r="B148" s="16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1:12">
      <c r="A149" s="95"/>
      <c r="B149" s="16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 spans="1:12">
      <c r="A150" s="95"/>
      <c r="B150" s="16"/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1:12">
      <c r="A151" s="95"/>
      <c r="B151" s="16"/>
      <c r="C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 spans="1:12">
      <c r="A152" s="95"/>
      <c r="B152" s="16"/>
      <c r="C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 spans="1:12">
      <c r="A153" s="95"/>
      <c r="B153" s="16"/>
      <c r="C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 spans="1:12">
      <c r="A154" s="95"/>
      <c r="B154" s="16"/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spans="1:12">
      <c r="A155" s="95"/>
      <c r="B155" s="16"/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spans="1:12">
      <c r="A156" s="95"/>
      <c r="B156" s="16"/>
      <c r="C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 spans="1:12">
      <c r="A157" s="95"/>
      <c r="B157" s="16"/>
      <c r="C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 spans="1:12">
      <c r="A158" s="95"/>
      <c r="B158" s="16"/>
      <c r="C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 spans="1:12">
      <c r="A159" s="95"/>
      <c r="B159" s="16"/>
      <c r="C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 spans="1:12">
      <c r="A160" s="95"/>
      <c r="B160" s="16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spans="1:12">
      <c r="A161" s="95"/>
      <c r="B161" s="16"/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spans="1:12">
      <c r="A162" s="95"/>
      <c r="B162" s="16"/>
      <c r="C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 spans="1:12">
      <c r="A163" s="95"/>
      <c r="B163" s="16"/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spans="1:12">
      <c r="A164" s="95"/>
      <c r="B164" s="16"/>
      <c r="C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 spans="1:12">
      <c r="A165" s="95"/>
      <c r="B165" s="16"/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 spans="1:12">
      <c r="A166" s="95"/>
      <c r="B166" s="16"/>
      <c r="C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 spans="1:12">
      <c r="A167" s="95"/>
      <c r="B167" s="16"/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spans="1:12">
      <c r="A168" s="95"/>
      <c r="B168" s="16"/>
      <c r="C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 spans="1:12">
      <c r="A169" s="95"/>
      <c r="B169" s="16"/>
      <c r="C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 spans="1:12">
      <c r="A170" s="95"/>
      <c r="B170" s="16"/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spans="1:12">
      <c r="A171" s="95"/>
      <c r="B171" s="16"/>
      <c r="C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 spans="1:12">
      <c r="A172" s="95"/>
      <c r="B172" s="16"/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spans="1:12">
      <c r="A173" s="95"/>
      <c r="B173" s="16"/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1:12">
      <c r="A174" s="95"/>
      <c r="B174" s="16"/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spans="1:12">
      <c r="A175" s="95"/>
      <c r="B175" s="16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spans="1:12">
      <c r="A176" s="95"/>
      <c r="B176" s="16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spans="1:12">
      <c r="A177" s="95"/>
      <c r="B177" s="16"/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1:12">
      <c r="A178" s="95"/>
      <c r="B178" s="16"/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1:12">
      <c r="A179" s="95"/>
      <c r="B179" s="16"/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1:12">
      <c r="A180" s="95"/>
      <c r="B180" s="16"/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spans="1:12">
      <c r="A181" s="95"/>
      <c r="B181" s="16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2">
      <c r="A182" s="95"/>
      <c r="B182" s="16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2">
      <c r="A183" s="95"/>
      <c r="B183" s="16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2">
      <c r="A184" s="95"/>
      <c r="B184" s="16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2">
      <c r="A185" s="95"/>
      <c r="B185" s="16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2">
      <c r="A186" s="95"/>
      <c r="B186" s="16"/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spans="1:12">
      <c r="A187" s="95"/>
      <c r="B187" s="16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spans="1:12">
      <c r="A188" s="95"/>
      <c r="B188" s="16"/>
      <c r="C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 spans="1:12">
      <c r="A189" s="95"/>
      <c r="B189" s="16"/>
      <c r="C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 spans="1:12">
      <c r="A190" s="95"/>
      <c r="B190" s="16"/>
      <c r="C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 spans="1:12">
      <c r="A191" s="95"/>
      <c r="B191" s="16"/>
      <c r="C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 spans="1:12">
      <c r="A192" s="95"/>
      <c r="B192" s="16"/>
      <c r="C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 spans="1:12">
      <c r="A193" s="95"/>
      <c r="B193" s="16"/>
      <c r="C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 spans="1:12">
      <c r="A194" s="95"/>
      <c r="B194" s="16"/>
      <c r="C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 spans="1:12">
      <c r="A195" s="95"/>
      <c r="B195" s="16"/>
      <c r="C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 spans="1:12">
      <c r="A196" s="95"/>
      <c r="B196" s="16"/>
      <c r="C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 spans="1:12">
      <c r="A197" s="95"/>
      <c r="B197" s="16"/>
      <c r="C197" s="10"/>
      <c r="D197" s="10"/>
      <c r="E197" s="10"/>
      <c r="F197" s="10"/>
      <c r="G197" s="10"/>
      <c r="H197" s="10"/>
      <c r="I197" s="10"/>
      <c r="J197" s="10"/>
      <c r="K197" s="10"/>
      <c r="L197" s="10"/>
    </row>
    <row r="198" spans="1:12">
      <c r="A198" s="95"/>
      <c r="B198" s="16"/>
      <c r="C198" s="10"/>
      <c r="D198" s="10"/>
      <c r="E198" s="10"/>
      <c r="F198" s="10"/>
      <c r="G198" s="10"/>
      <c r="H198" s="10"/>
      <c r="I198" s="10"/>
      <c r="J198" s="10"/>
      <c r="K198" s="10"/>
      <c r="L198" s="10"/>
    </row>
    <row r="199" spans="1:12">
      <c r="A199" s="95"/>
      <c r="B199" s="16"/>
      <c r="C199" s="10"/>
      <c r="D199" s="10"/>
      <c r="E199" s="10"/>
      <c r="F199" s="10"/>
      <c r="G199" s="10"/>
      <c r="H199" s="10"/>
      <c r="I199" s="10"/>
      <c r="J199" s="10"/>
      <c r="K199" s="10"/>
      <c r="L199" s="10"/>
    </row>
    <row r="200" spans="1:12">
      <c r="A200" s="95"/>
      <c r="B200" s="16"/>
      <c r="C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1" spans="1:12">
      <c r="A201" s="95"/>
      <c r="B201" s="16"/>
      <c r="C201" s="10"/>
      <c r="D201" s="10"/>
      <c r="E201" s="10"/>
      <c r="F201" s="10"/>
      <c r="G201" s="10"/>
      <c r="H201" s="10"/>
      <c r="I201" s="10"/>
      <c r="J201" s="10"/>
      <c r="K201" s="10"/>
      <c r="L201" s="10"/>
    </row>
    <row r="202" spans="1:12">
      <c r="A202" s="95"/>
      <c r="B202" s="16"/>
      <c r="C202" s="10"/>
      <c r="D202" s="10"/>
      <c r="E202" s="10"/>
      <c r="F202" s="10"/>
      <c r="G202" s="10"/>
      <c r="H202" s="10"/>
      <c r="I202" s="10"/>
      <c r="J202" s="10"/>
      <c r="K202" s="10"/>
      <c r="L202" s="10"/>
    </row>
    <row r="203" spans="1:12">
      <c r="A203" s="95"/>
      <c r="B203" s="16"/>
      <c r="C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 spans="1:12">
      <c r="A204" s="95"/>
      <c r="B204" s="16"/>
      <c r="C204" s="10"/>
      <c r="D204" s="10"/>
      <c r="E204" s="10"/>
      <c r="F204" s="10"/>
      <c r="G204" s="10"/>
      <c r="H204" s="10"/>
      <c r="I204" s="10"/>
      <c r="J204" s="10"/>
      <c r="K204" s="10"/>
      <c r="L204" s="10"/>
    </row>
    <row r="205" spans="1:12">
      <c r="A205" s="95"/>
      <c r="B205" s="16"/>
      <c r="C205" s="10"/>
      <c r="D205" s="10"/>
      <c r="E205" s="10"/>
      <c r="F205" s="10"/>
      <c r="G205" s="10"/>
      <c r="H205" s="10"/>
      <c r="I205" s="10"/>
      <c r="J205" s="10"/>
      <c r="K205" s="10"/>
      <c r="L205" s="10"/>
    </row>
    <row r="206" spans="1:12">
      <c r="A206" s="95"/>
      <c r="B206" s="16"/>
      <c r="C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 spans="1:12">
      <c r="A207" s="95"/>
      <c r="B207" s="16"/>
      <c r="C207" s="10"/>
      <c r="D207" s="10"/>
      <c r="E207" s="10"/>
      <c r="F207" s="10"/>
      <c r="G207" s="10"/>
      <c r="H207" s="10"/>
      <c r="I207" s="10"/>
      <c r="J207" s="10"/>
      <c r="K207" s="10"/>
      <c r="L207" s="10"/>
    </row>
    <row r="208" spans="1:12">
      <c r="A208" s="95"/>
      <c r="B208" s="16"/>
      <c r="C208" s="10"/>
      <c r="D208" s="10"/>
      <c r="E208" s="10"/>
      <c r="F208" s="10"/>
      <c r="G208" s="10"/>
      <c r="H208" s="10"/>
      <c r="I208" s="10"/>
      <c r="J208" s="10"/>
      <c r="K208" s="10"/>
      <c r="L208" s="10"/>
    </row>
    <row r="209" spans="1:12">
      <c r="A209" s="95"/>
      <c r="B209" s="16"/>
      <c r="C209" s="10"/>
      <c r="D209" s="10"/>
      <c r="E209" s="10"/>
      <c r="F209" s="10"/>
      <c r="G209" s="10"/>
      <c r="H209" s="10"/>
      <c r="I209" s="10"/>
      <c r="J209" s="10"/>
      <c r="K209" s="10"/>
      <c r="L209" s="10"/>
    </row>
    <row r="210" spans="1:12">
      <c r="A210" s="95"/>
      <c r="B210" s="16"/>
      <c r="C210" s="10"/>
      <c r="D210" s="10"/>
      <c r="E210" s="10"/>
      <c r="F210" s="10"/>
      <c r="G210" s="10"/>
      <c r="H210" s="10"/>
      <c r="I210" s="10"/>
      <c r="J210" s="10"/>
      <c r="K210" s="10"/>
      <c r="L210" s="10"/>
    </row>
    <row r="211" spans="1:12">
      <c r="A211" s="95"/>
      <c r="B211" s="16"/>
      <c r="C211" s="10"/>
      <c r="D211" s="10"/>
      <c r="E211" s="10"/>
      <c r="F211" s="10"/>
      <c r="G211" s="10"/>
      <c r="H211" s="10"/>
      <c r="I211" s="10"/>
      <c r="J211" s="10"/>
      <c r="K211" s="10"/>
      <c r="L211" s="10"/>
    </row>
    <row r="212" spans="1:12">
      <c r="A212" s="95"/>
      <c r="B212" s="16"/>
      <c r="C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 spans="1:12">
      <c r="A213" s="95"/>
      <c r="B213" s="16"/>
      <c r="C213" s="10"/>
      <c r="D213" s="10"/>
      <c r="E213" s="10"/>
      <c r="F213" s="10"/>
      <c r="G213" s="10"/>
      <c r="H213" s="10"/>
      <c r="I213" s="10"/>
      <c r="J213" s="10"/>
      <c r="K213" s="10"/>
      <c r="L213" s="10"/>
    </row>
    <row r="214" spans="1:12">
      <c r="A214" s="95"/>
      <c r="B214" s="16"/>
      <c r="C214" s="10"/>
      <c r="D214" s="10"/>
      <c r="E214" s="10"/>
      <c r="F214" s="10"/>
      <c r="G214" s="10"/>
      <c r="H214" s="10"/>
      <c r="I214" s="10"/>
      <c r="J214" s="10"/>
      <c r="K214" s="10"/>
      <c r="L214" s="10"/>
    </row>
    <row r="215" spans="1:12">
      <c r="A215" s="95"/>
      <c r="B215" s="16"/>
      <c r="C215" s="10"/>
      <c r="D215" s="10"/>
      <c r="E215" s="10"/>
      <c r="F215" s="10"/>
      <c r="G215" s="10"/>
      <c r="H215" s="10"/>
      <c r="I215" s="10"/>
      <c r="J215" s="10"/>
      <c r="K215" s="10"/>
      <c r="L215" s="10"/>
    </row>
    <row r="216" spans="1:12">
      <c r="A216" s="95"/>
      <c r="B216" s="16"/>
      <c r="C216" s="10"/>
      <c r="D216" s="10"/>
      <c r="E216" s="10"/>
      <c r="F216" s="10"/>
      <c r="G216" s="10"/>
      <c r="H216" s="10"/>
      <c r="I216" s="10"/>
      <c r="J216" s="10"/>
      <c r="K216" s="10"/>
      <c r="L216" s="10"/>
    </row>
    <row r="217" spans="1:12">
      <c r="A217" s="95"/>
      <c r="B217" s="16"/>
      <c r="C217" s="10"/>
      <c r="D217" s="10"/>
      <c r="E217" s="10"/>
      <c r="F217" s="10"/>
      <c r="G217" s="10"/>
      <c r="H217" s="10"/>
      <c r="I217" s="10"/>
      <c r="J217" s="10"/>
      <c r="K217" s="10"/>
      <c r="L217" s="10"/>
    </row>
    <row r="218" spans="1:12">
      <c r="A218" s="95"/>
      <c r="B218" s="16"/>
      <c r="C218" s="10"/>
      <c r="D218" s="10"/>
      <c r="E218" s="10"/>
      <c r="F218" s="10"/>
      <c r="G218" s="10"/>
      <c r="H218" s="10"/>
      <c r="I218" s="10"/>
      <c r="J218" s="10"/>
      <c r="K218" s="10"/>
      <c r="L218" s="10"/>
    </row>
    <row r="219" spans="1:12">
      <c r="A219" s="95"/>
      <c r="B219" s="16"/>
      <c r="C219" s="10"/>
      <c r="D219" s="10"/>
      <c r="E219" s="10"/>
      <c r="F219" s="10"/>
      <c r="G219" s="10"/>
      <c r="H219" s="10"/>
      <c r="I219" s="10"/>
      <c r="J219" s="10"/>
      <c r="K219" s="10"/>
      <c r="L219" s="10"/>
    </row>
    <row r="220" spans="1:12">
      <c r="A220" s="95"/>
      <c r="B220" s="16"/>
      <c r="C220" s="10"/>
      <c r="D220" s="10"/>
      <c r="E220" s="10"/>
      <c r="F220" s="10"/>
      <c r="G220" s="10"/>
      <c r="H220" s="10"/>
      <c r="I220" s="10"/>
      <c r="J220" s="10"/>
      <c r="K220" s="10"/>
      <c r="L220" s="10"/>
    </row>
    <row r="221" spans="1:12">
      <c r="A221" s="95"/>
      <c r="B221" s="16"/>
      <c r="C221" s="10"/>
      <c r="D221" s="10"/>
      <c r="E221" s="10"/>
      <c r="F221" s="10"/>
      <c r="G221" s="10"/>
      <c r="H221" s="10"/>
      <c r="I221" s="10"/>
      <c r="J221" s="10"/>
      <c r="K221" s="10"/>
      <c r="L221" s="10"/>
    </row>
    <row r="222" spans="1:12">
      <c r="A222" s="95"/>
      <c r="B222" s="16"/>
      <c r="C222" s="10"/>
      <c r="D222" s="10"/>
      <c r="E222" s="10"/>
      <c r="F222" s="10"/>
      <c r="G222" s="10"/>
      <c r="H222" s="10"/>
      <c r="I222" s="10"/>
      <c r="J222" s="10"/>
      <c r="K222" s="10"/>
      <c r="L222" s="10"/>
    </row>
    <row r="223" spans="1:12">
      <c r="A223" s="95"/>
      <c r="B223" s="16"/>
      <c r="C223" s="10"/>
      <c r="D223" s="10"/>
      <c r="E223" s="10"/>
      <c r="F223" s="10"/>
      <c r="G223" s="10"/>
      <c r="H223" s="10"/>
      <c r="I223" s="10"/>
      <c r="J223" s="10"/>
      <c r="K223" s="10"/>
      <c r="L223" s="10"/>
    </row>
    <row r="224" spans="1:12">
      <c r="A224" s="95"/>
      <c r="B224" s="16"/>
      <c r="C224" s="10"/>
      <c r="D224" s="10"/>
      <c r="E224" s="10"/>
      <c r="F224" s="10"/>
      <c r="G224" s="10"/>
      <c r="H224" s="10"/>
      <c r="I224" s="10"/>
      <c r="J224" s="10"/>
      <c r="K224" s="10"/>
      <c r="L224" s="10"/>
    </row>
    <row r="225" spans="1:12">
      <c r="A225" s="95"/>
      <c r="B225" s="16"/>
      <c r="C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6" spans="1:12">
      <c r="A226" s="95"/>
      <c r="B226" s="16"/>
      <c r="C226" s="10"/>
      <c r="D226" s="10"/>
      <c r="E226" s="10"/>
      <c r="F226" s="10"/>
      <c r="G226" s="10"/>
      <c r="H226" s="10"/>
      <c r="I226" s="10"/>
      <c r="J226" s="10"/>
      <c r="K226" s="10"/>
      <c r="L226" s="10"/>
    </row>
    <row r="227" spans="1:12">
      <c r="A227" s="95"/>
      <c r="B227" s="16"/>
      <c r="C227" s="10"/>
      <c r="D227" s="10"/>
      <c r="E227" s="10"/>
      <c r="F227" s="10"/>
      <c r="G227" s="10"/>
      <c r="H227" s="10"/>
      <c r="I227" s="10"/>
      <c r="J227" s="10"/>
      <c r="K227" s="10"/>
      <c r="L227" s="10"/>
    </row>
    <row r="228" spans="1:12">
      <c r="A228" s="95"/>
      <c r="B228" s="16"/>
      <c r="C228" s="10"/>
      <c r="D228" s="10"/>
      <c r="E228" s="10"/>
      <c r="F228" s="10"/>
      <c r="G228" s="10"/>
      <c r="H228" s="10"/>
      <c r="I228" s="10"/>
      <c r="J228" s="10"/>
      <c r="K228" s="10"/>
      <c r="L228" s="10"/>
    </row>
    <row r="229" spans="1:12">
      <c r="A229" s="95"/>
      <c r="B229" s="16"/>
      <c r="C229" s="10"/>
      <c r="D229" s="10"/>
      <c r="E229" s="10"/>
      <c r="F229" s="10"/>
      <c r="G229" s="10"/>
      <c r="H229" s="10"/>
      <c r="I229" s="10"/>
      <c r="J229" s="10"/>
      <c r="K229" s="10"/>
      <c r="L229" s="10"/>
    </row>
    <row r="230" spans="1:12">
      <c r="A230" s="95"/>
      <c r="B230" s="16"/>
      <c r="C230" s="10"/>
      <c r="D230" s="10"/>
      <c r="E230" s="10"/>
      <c r="F230" s="10"/>
      <c r="G230" s="10"/>
      <c r="H230" s="10"/>
      <c r="I230" s="10"/>
      <c r="J230" s="10"/>
      <c r="K230" s="10"/>
      <c r="L230" s="10"/>
    </row>
    <row r="231" spans="1:12">
      <c r="A231" s="95"/>
      <c r="B231" s="16"/>
      <c r="C231" s="10"/>
      <c r="D231" s="10"/>
      <c r="E231" s="10"/>
      <c r="F231" s="10"/>
      <c r="G231" s="10"/>
      <c r="H231" s="10"/>
      <c r="I231" s="10"/>
      <c r="J231" s="10"/>
      <c r="K231" s="10"/>
      <c r="L231" s="10"/>
    </row>
    <row r="232" spans="1:12">
      <c r="A232" s="95"/>
      <c r="B232" s="16"/>
      <c r="C232" s="10"/>
      <c r="D232" s="10"/>
      <c r="E232" s="10"/>
      <c r="F232" s="10"/>
      <c r="G232" s="10"/>
      <c r="H232" s="10"/>
      <c r="I232" s="10"/>
      <c r="J232" s="10"/>
      <c r="K232" s="10"/>
      <c r="L232" s="10"/>
    </row>
    <row r="233" spans="1:12">
      <c r="A233" s="95"/>
      <c r="B233" s="16"/>
      <c r="C233" s="10"/>
      <c r="D233" s="10"/>
      <c r="E233" s="10"/>
      <c r="F233" s="10"/>
      <c r="G233" s="10"/>
      <c r="H233" s="10"/>
      <c r="I233" s="10"/>
      <c r="J233" s="10"/>
      <c r="K233" s="10"/>
      <c r="L233" s="10"/>
    </row>
    <row r="234" spans="1:12">
      <c r="A234" s="95"/>
      <c r="B234" s="16"/>
      <c r="C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 spans="1:12">
      <c r="A235" s="95"/>
      <c r="B235" s="16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2">
      <c r="A236" s="95"/>
      <c r="B236" s="16"/>
      <c r="C236" s="10"/>
      <c r="D236" s="10"/>
      <c r="E236" s="10"/>
      <c r="F236" s="10"/>
      <c r="G236" s="10"/>
      <c r="H236" s="10"/>
      <c r="I236" s="10"/>
      <c r="J236" s="10"/>
      <c r="K236" s="10"/>
      <c r="L236" s="10"/>
    </row>
    <row r="237" spans="1:12">
      <c r="A237" s="95"/>
      <c r="B237" s="16"/>
      <c r="C237" s="10"/>
      <c r="D237" s="10"/>
      <c r="E237" s="10"/>
      <c r="F237" s="10"/>
      <c r="G237" s="10"/>
      <c r="H237" s="10"/>
      <c r="I237" s="10"/>
      <c r="J237" s="10"/>
      <c r="K237" s="10"/>
      <c r="L237" s="10"/>
    </row>
    <row r="238" spans="1:12">
      <c r="A238" s="95"/>
      <c r="B238" s="16"/>
      <c r="C238" s="10"/>
      <c r="D238" s="10"/>
      <c r="E238" s="10"/>
      <c r="F238" s="10"/>
      <c r="G238" s="10"/>
      <c r="H238" s="10"/>
      <c r="I238" s="10"/>
      <c r="J238" s="10"/>
      <c r="K238" s="10"/>
      <c r="L238" s="10"/>
    </row>
    <row r="239" spans="1:12">
      <c r="A239" s="95"/>
      <c r="B239" s="16"/>
      <c r="C239" s="10"/>
      <c r="D239" s="10"/>
      <c r="E239" s="10"/>
      <c r="F239" s="10"/>
      <c r="G239" s="10"/>
      <c r="H239" s="10"/>
      <c r="I239" s="10"/>
      <c r="J239" s="10"/>
      <c r="K239" s="10"/>
      <c r="L239" s="10"/>
    </row>
    <row r="240" spans="1:12">
      <c r="A240" s="95"/>
      <c r="B240" s="16"/>
      <c r="C240" s="10"/>
      <c r="D240" s="10"/>
      <c r="E240" s="10"/>
      <c r="F240" s="10"/>
      <c r="G240" s="10"/>
      <c r="H240" s="10"/>
      <c r="I240" s="10"/>
      <c r="J240" s="10"/>
      <c r="K240" s="10"/>
      <c r="L240" s="10"/>
    </row>
    <row r="241" spans="1:12">
      <c r="A241" s="95"/>
      <c r="B241" s="16"/>
      <c r="C241" s="10"/>
      <c r="D241" s="10"/>
      <c r="E241" s="10"/>
      <c r="F241" s="10"/>
      <c r="G241" s="10"/>
      <c r="H241" s="10"/>
      <c r="I241" s="10"/>
      <c r="J241" s="10"/>
      <c r="K241" s="10"/>
      <c r="L241" s="10"/>
    </row>
    <row r="242" spans="1:12">
      <c r="A242" s="95"/>
      <c r="B242" s="16"/>
      <c r="C242" s="10"/>
      <c r="D242" s="10"/>
      <c r="E242" s="10"/>
      <c r="F242" s="10"/>
      <c r="G242" s="10"/>
      <c r="H242" s="10"/>
      <c r="I242" s="10"/>
      <c r="J242" s="10"/>
      <c r="K242" s="10"/>
      <c r="L242" s="10"/>
    </row>
    <row r="243" spans="1:12">
      <c r="A243" s="95"/>
      <c r="B243" s="16"/>
      <c r="C243" s="10"/>
      <c r="D243" s="10"/>
      <c r="E243" s="10"/>
      <c r="F243" s="10"/>
      <c r="G243" s="10"/>
      <c r="H243" s="10"/>
      <c r="I243" s="10"/>
      <c r="J243" s="10"/>
      <c r="K243" s="10"/>
      <c r="L243" s="10"/>
    </row>
    <row r="244" spans="1:12">
      <c r="A244" s="95"/>
      <c r="B244" s="16"/>
      <c r="C244" s="10"/>
      <c r="D244" s="10"/>
      <c r="E244" s="10"/>
      <c r="F244" s="10"/>
      <c r="G244" s="10"/>
      <c r="H244" s="10"/>
      <c r="I244" s="10"/>
      <c r="J244" s="10"/>
      <c r="K244" s="10"/>
      <c r="L244" s="10"/>
    </row>
    <row r="245" spans="1:12">
      <c r="A245" s="95"/>
      <c r="B245" s="16"/>
      <c r="C245" s="10"/>
      <c r="D245" s="10"/>
      <c r="E245" s="10"/>
      <c r="F245" s="10"/>
      <c r="G245" s="10"/>
      <c r="H245" s="10"/>
      <c r="I245" s="10"/>
      <c r="J245" s="10"/>
      <c r="K245" s="10"/>
      <c r="L245" s="10"/>
    </row>
    <row r="246" spans="1:12">
      <c r="A246" s="95"/>
      <c r="B246" s="16"/>
      <c r="C246" s="10"/>
      <c r="D246" s="10"/>
      <c r="E246" s="10"/>
      <c r="F246" s="10"/>
      <c r="G246" s="10"/>
      <c r="H246" s="10"/>
      <c r="I246" s="10"/>
      <c r="J246" s="10"/>
      <c r="K246" s="10"/>
      <c r="L246" s="10"/>
    </row>
    <row r="247" spans="1:12">
      <c r="A247" s="95"/>
      <c r="B247" s="16"/>
      <c r="C247" s="10"/>
      <c r="D247" s="10"/>
      <c r="E247" s="10"/>
      <c r="F247" s="10"/>
      <c r="G247" s="10"/>
      <c r="H247" s="10"/>
      <c r="I247" s="10"/>
      <c r="J247" s="10"/>
      <c r="K247" s="10"/>
      <c r="L247" s="10"/>
    </row>
    <row r="248" spans="1:12">
      <c r="A248" s="95"/>
      <c r="B248" s="16"/>
      <c r="C248" s="10"/>
      <c r="D248" s="10"/>
      <c r="E248" s="10"/>
      <c r="F248" s="10"/>
      <c r="G248" s="10"/>
      <c r="H248" s="10"/>
      <c r="I248" s="10"/>
      <c r="J248" s="10"/>
      <c r="K248" s="10"/>
      <c r="L248" s="10"/>
    </row>
    <row r="249" spans="1:12">
      <c r="A249" s="95"/>
      <c r="B249" s="16"/>
      <c r="C249" s="10"/>
      <c r="D249" s="10"/>
      <c r="E249" s="10"/>
      <c r="F249" s="10"/>
      <c r="G249" s="10"/>
      <c r="H249" s="10"/>
      <c r="I249" s="10"/>
      <c r="J249" s="10"/>
      <c r="K249" s="10"/>
      <c r="L249" s="10"/>
    </row>
    <row r="250" spans="1:12">
      <c r="A250" s="95"/>
      <c r="B250" s="16"/>
      <c r="C250" s="10"/>
      <c r="D250" s="10"/>
      <c r="E250" s="10"/>
      <c r="F250" s="10"/>
      <c r="G250" s="10"/>
      <c r="H250" s="10"/>
      <c r="I250" s="10"/>
      <c r="J250" s="10"/>
      <c r="K250" s="10"/>
      <c r="L250" s="10"/>
    </row>
    <row r="251" spans="1:12">
      <c r="A251" s="95"/>
      <c r="B251" s="16"/>
      <c r="C251" s="10"/>
      <c r="D251" s="10"/>
      <c r="E251" s="10"/>
      <c r="F251" s="10"/>
      <c r="G251" s="10"/>
      <c r="H251" s="10"/>
      <c r="I251" s="10"/>
      <c r="J251" s="10"/>
      <c r="K251" s="10"/>
      <c r="L251" s="10"/>
    </row>
    <row r="252" spans="1:12">
      <c r="A252" s="95"/>
      <c r="B252" s="16"/>
      <c r="C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3" spans="1:12">
      <c r="A253" s="95"/>
      <c r="B253" s="16"/>
      <c r="C253" s="10"/>
      <c r="D253" s="10"/>
      <c r="E253" s="10"/>
      <c r="F253" s="10"/>
      <c r="G253" s="10"/>
      <c r="H253" s="10"/>
      <c r="I253" s="10"/>
      <c r="J253" s="10"/>
      <c r="K253" s="10"/>
      <c r="L253" s="10"/>
    </row>
    <row r="254" spans="1:12">
      <c r="A254" s="95"/>
      <c r="B254" s="16"/>
      <c r="C254" s="10"/>
      <c r="D254" s="10"/>
      <c r="E254" s="10"/>
      <c r="F254" s="10"/>
      <c r="G254" s="10"/>
      <c r="H254" s="10"/>
      <c r="I254" s="10"/>
      <c r="J254" s="10"/>
      <c r="K254" s="10"/>
      <c r="L254" s="10"/>
    </row>
    <row r="255" spans="1:12">
      <c r="A255" s="95"/>
      <c r="B255" s="16"/>
      <c r="C255" s="10"/>
      <c r="D255" s="10"/>
      <c r="E255" s="10"/>
      <c r="F255" s="10"/>
      <c r="G255" s="10"/>
      <c r="H255" s="10"/>
      <c r="I255" s="10"/>
      <c r="J255" s="10"/>
      <c r="K255" s="10"/>
      <c r="L255" s="10"/>
    </row>
    <row r="256" spans="1:12">
      <c r="A256" s="95"/>
      <c r="B256" s="16"/>
      <c r="C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7" spans="1:12">
      <c r="A257" s="95"/>
      <c r="B257" s="16"/>
      <c r="C257" s="10"/>
      <c r="D257" s="10"/>
      <c r="E257" s="10"/>
      <c r="F257" s="10"/>
      <c r="G257" s="10"/>
      <c r="H257" s="10"/>
      <c r="I257" s="10"/>
      <c r="J257" s="10"/>
      <c r="K257" s="10"/>
      <c r="L257" s="10"/>
    </row>
    <row r="258" spans="1:12">
      <c r="A258" s="95"/>
      <c r="B258" s="16"/>
      <c r="C258" s="10"/>
      <c r="D258" s="10"/>
      <c r="E258" s="10"/>
      <c r="F258" s="10"/>
      <c r="G258" s="10"/>
      <c r="H258" s="10"/>
      <c r="I258" s="10"/>
      <c r="J258" s="10"/>
      <c r="K258" s="10"/>
      <c r="L258" s="10"/>
    </row>
    <row r="259" spans="1:12">
      <c r="A259" s="95"/>
      <c r="B259" s="16"/>
      <c r="C259" s="10"/>
      <c r="D259" s="10"/>
      <c r="E259" s="10"/>
      <c r="F259" s="10"/>
      <c r="G259" s="10"/>
      <c r="H259" s="10"/>
      <c r="I259" s="10"/>
      <c r="J259" s="10"/>
      <c r="K259" s="10"/>
      <c r="L259" s="10"/>
    </row>
    <row r="260" spans="1:12">
      <c r="A260" s="95"/>
      <c r="B260" s="16"/>
      <c r="C260" s="10"/>
      <c r="D260" s="10"/>
      <c r="E260" s="10"/>
      <c r="F260" s="10"/>
      <c r="G260" s="10"/>
      <c r="H260" s="10"/>
      <c r="I260" s="10"/>
      <c r="J260" s="10"/>
      <c r="K260" s="10"/>
      <c r="L260" s="10"/>
    </row>
    <row r="261" spans="1:12">
      <c r="A261" s="95"/>
      <c r="B261" s="16"/>
      <c r="C261" s="10"/>
      <c r="D261" s="10"/>
      <c r="E261" s="10"/>
      <c r="F261" s="10"/>
      <c r="G261" s="10"/>
      <c r="H261" s="10"/>
      <c r="I261" s="10"/>
      <c r="J261" s="10"/>
      <c r="K261" s="10"/>
      <c r="L261" s="10"/>
    </row>
    <row r="262" spans="1:12">
      <c r="A262" s="95"/>
      <c r="B262" s="16"/>
      <c r="C262" s="10"/>
      <c r="D262" s="10"/>
      <c r="E262" s="10"/>
      <c r="F262" s="10"/>
      <c r="G262" s="10"/>
      <c r="H262" s="10"/>
      <c r="I262" s="10"/>
      <c r="J262" s="10"/>
      <c r="K262" s="10"/>
      <c r="L262" s="10"/>
    </row>
    <row r="263" spans="1:12">
      <c r="A263" s="95"/>
      <c r="B263" s="16"/>
      <c r="C263" s="10"/>
      <c r="D263" s="10"/>
      <c r="E263" s="10"/>
      <c r="F263" s="10"/>
      <c r="G263" s="10"/>
      <c r="H263" s="10"/>
      <c r="I263" s="10"/>
      <c r="J263" s="10"/>
      <c r="K263" s="10"/>
      <c r="L263" s="10"/>
    </row>
    <row r="264" spans="1:12">
      <c r="A264" s="95"/>
      <c r="B264" s="16"/>
      <c r="C264" s="10"/>
      <c r="D264" s="10"/>
      <c r="E264" s="10"/>
      <c r="F264" s="10"/>
      <c r="G264" s="10"/>
      <c r="H264" s="10"/>
      <c r="I264" s="10"/>
      <c r="J264" s="10"/>
      <c r="K264" s="10"/>
      <c r="L264" s="10"/>
    </row>
    <row r="265" spans="1:12">
      <c r="A265" s="95"/>
      <c r="B265" s="16"/>
      <c r="C265" s="10"/>
      <c r="D265" s="10"/>
      <c r="E265" s="10"/>
      <c r="F265" s="10"/>
      <c r="G265" s="10"/>
      <c r="H265" s="10"/>
      <c r="I265" s="10"/>
      <c r="J265" s="10"/>
      <c r="K265" s="10"/>
      <c r="L265" s="10"/>
    </row>
    <row r="266" spans="1:12">
      <c r="A266" s="95"/>
      <c r="B266" s="16"/>
      <c r="C266" s="10"/>
      <c r="D266" s="10"/>
      <c r="E266" s="10"/>
      <c r="F266" s="10"/>
      <c r="G266" s="10"/>
      <c r="H266" s="10"/>
      <c r="I266" s="10"/>
      <c r="J266" s="10"/>
      <c r="K266" s="10"/>
      <c r="L266" s="10"/>
    </row>
    <row r="267" spans="1:12">
      <c r="A267" s="95"/>
      <c r="B267" s="16"/>
      <c r="C267" s="10"/>
      <c r="D267" s="10"/>
      <c r="E267" s="10"/>
      <c r="F267" s="10"/>
      <c r="G267" s="10"/>
      <c r="H267" s="10"/>
      <c r="I267" s="10"/>
      <c r="J267" s="10"/>
      <c r="K267" s="10"/>
      <c r="L267" s="10"/>
    </row>
    <row r="268" spans="1:12">
      <c r="A268" s="95"/>
      <c r="B268" s="16"/>
      <c r="C268" s="10"/>
      <c r="D268" s="10"/>
      <c r="E268" s="10"/>
      <c r="F268" s="10"/>
      <c r="G268" s="10"/>
      <c r="H268" s="10"/>
      <c r="I268" s="10"/>
      <c r="J268" s="10"/>
      <c r="K268" s="10"/>
      <c r="L268" s="10"/>
    </row>
    <row r="269" spans="1:12">
      <c r="A269" s="95"/>
      <c r="B269" s="16"/>
      <c r="C269" s="10"/>
      <c r="D269" s="10"/>
      <c r="E269" s="10"/>
      <c r="F269" s="10"/>
      <c r="G269" s="10"/>
      <c r="H269" s="10"/>
      <c r="I269" s="10"/>
      <c r="J269" s="10"/>
      <c r="K269" s="10"/>
      <c r="L269" s="10"/>
    </row>
    <row r="270" spans="1:12">
      <c r="A270" s="95"/>
      <c r="B270" s="16"/>
      <c r="C270" s="10"/>
      <c r="D270" s="10"/>
      <c r="E270" s="10"/>
      <c r="F270" s="10"/>
      <c r="G270" s="10"/>
      <c r="H270" s="10"/>
      <c r="I270" s="10"/>
      <c r="J270" s="10"/>
      <c r="K270" s="10"/>
      <c r="L270" s="10"/>
    </row>
    <row r="271" spans="1:12">
      <c r="A271" s="95"/>
      <c r="B271" s="16"/>
      <c r="C271" s="10"/>
      <c r="D271" s="10"/>
      <c r="E271" s="10"/>
      <c r="F271" s="10"/>
      <c r="G271" s="10"/>
      <c r="H271" s="10"/>
      <c r="I271" s="10"/>
      <c r="J271" s="10"/>
      <c r="K271" s="10"/>
      <c r="L271" s="10"/>
    </row>
    <row r="272" spans="1:12">
      <c r="A272" s="95"/>
      <c r="B272" s="16"/>
      <c r="C272" s="10"/>
      <c r="D272" s="10"/>
      <c r="E272" s="10"/>
      <c r="F272" s="10"/>
      <c r="G272" s="10"/>
      <c r="H272" s="10"/>
      <c r="I272" s="10"/>
      <c r="J272" s="10"/>
      <c r="K272" s="10"/>
      <c r="L272" s="10"/>
    </row>
    <row r="273" spans="1:12">
      <c r="A273" s="95"/>
      <c r="B273" s="16"/>
      <c r="C273" s="10"/>
      <c r="D273" s="10"/>
      <c r="E273" s="10"/>
      <c r="F273" s="10"/>
      <c r="G273" s="10"/>
      <c r="H273" s="10"/>
      <c r="I273" s="10"/>
      <c r="J273" s="10"/>
      <c r="K273" s="10"/>
      <c r="L273" s="10"/>
    </row>
    <row r="274" spans="1:12">
      <c r="A274" s="95"/>
      <c r="B274" s="16"/>
      <c r="C274" s="10"/>
      <c r="D274" s="10"/>
      <c r="E274" s="10"/>
      <c r="F274" s="10"/>
      <c r="G274" s="10"/>
      <c r="H274" s="10"/>
      <c r="I274" s="10"/>
      <c r="J274" s="10"/>
      <c r="K274" s="10"/>
      <c r="L274" s="10"/>
    </row>
    <row r="275" spans="1:12">
      <c r="A275" s="95"/>
      <c r="B275" s="16"/>
      <c r="C275" s="10"/>
      <c r="D275" s="10"/>
      <c r="E275" s="10"/>
      <c r="F275" s="10"/>
      <c r="G275" s="10"/>
      <c r="H275" s="10"/>
      <c r="I275" s="10"/>
      <c r="J275" s="10"/>
      <c r="K275" s="10"/>
      <c r="L275" s="10"/>
    </row>
    <row r="276" spans="1:12">
      <c r="A276" s="95"/>
      <c r="B276" s="16"/>
      <c r="C276" s="10"/>
      <c r="D276" s="10"/>
      <c r="E276" s="10"/>
      <c r="F276" s="10"/>
      <c r="G276" s="10"/>
      <c r="H276" s="10"/>
      <c r="I276" s="10"/>
      <c r="J276" s="10"/>
      <c r="K276" s="10"/>
      <c r="L276" s="10"/>
    </row>
    <row r="277" spans="1:12">
      <c r="A277" s="95"/>
      <c r="B277" s="16"/>
      <c r="C277" s="10"/>
      <c r="D277" s="10"/>
      <c r="E277" s="10"/>
      <c r="F277" s="10"/>
      <c r="G277" s="10"/>
      <c r="H277" s="10"/>
      <c r="I277" s="10"/>
      <c r="J277" s="10"/>
      <c r="K277" s="10"/>
      <c r="L277" s="10"/>
    </row>
    <row r="278" spans="1:12">
      <c r="A278" s="95"/>
      <c r="B278" s="16"/>
      <c r="C278" s="10"/>
      <c r="D278" s="10"/>
      <c r="E278" s="10"/>
      <c r="F278" s="10"/>
      <c r="G278" s="10"/>
      <c r="H278" s="10"/>
      <c r="I278" s="10"/>
      <c r="J278" s="10"/>
      <c r="K278" s="10"/>
      <c r="L278" s="10"/>
    </row>
    <row r="279" spans="1:12">
      <c r="A279" s="95"/>
      <c r="B279" s="16"/>
      <c r="C279" s="10"/>
      <c r="D279" s="10"/>
      <c r="E279" s="10"/>
      <c r="F279" s="10"/>
      <c r="G279" s="10"/>
      <c r="H279" s="10"/>
      <c r="I279" s="10"/>
      <c r="J279" s="10"/>
      <c r="K279" s="10"/>
      <c r="L279" s="10"/>
    </row>
    <row r="280" spans="1:12">
      <c r="A280" s="95"/>
      <c r="B280" s="16"/>
      <c r="C280" s="10"/>
      <c r="D280" s="10"/>
      <c r="E280" s="10"/>
      <c r="F280" s="10"/>
      <c r="G280" s="10"/>
      <c r="H280" s="10"/>
      <c r="I280" s="10"/>
      <c r="J280" s="10"/>
      <c r="K280" s="10"/>
      <c r="L280" s="10"/>
    </row>
    <row r="281" spans="1:12">
      <c r="A281" s="95"/>
      <c r="B281" s="16"/>
      <c r="C281" s="10"/>
      <c r="D281" s="10"/>
      <c r="E281" s="10"/>
      <c r="F281" s="10"/>
      <c r="G281" s="10"/>
      <c r="H281" s="10"/>
      <c r="I281" s="10"/>
      <c r="J281" s="10"/>
      <c r="K281" s="10"/>
      <c r="L281" s="10"/>
    </row>
    <row r="282" spans="1:12">
      <c r="A282" s="95"/>
      <c r="B282" s="16"/>
      <c r="C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 spans="1:12">
      <c r="A283" s="95"/>
      <c r="B283" s="16"/>
      <c r="C283" s="10"/>
      <c r="D283" s="10"/>
      <c r="E283" s="10"/>
      <c r="F283" s="10"/>
      <c r="G283" s="10"/>
      <c r="H283" s="10"/>
      <c r="I283" s="10"/>
      <c r="J283" s="10"/>
      <c r="K283" s="10"/>
      <c r="L283" s="10"/>
    </row>
    <row r="284" spans="1:12">
      <c r="A284" s="95"/>
      <c r="B284" s="16"/>
      <c r="C284" s="10"/>
      <c r="D284" s="10"/>
      <c r="E284" s="10"/>
      <c r="F284" s="10"/>
      <c r="G284" s="10"/>
      <c r="H284" s="10"/>
      <c r="I284" s="10"/>
      <c r="J284" s="10"/>
      <c r="K284" s="10"/>
      <c r="L284" s="10"/>
    </row>
    <row r="285" spans="1:12">
      <c r="A285" s="95"/>
      <c r="B285" s="16"/>
      <c r="C285" s="10"/>
      <c r="D285" s="10"/>
      <c r="E285" s="10"/>
      <c r="F285" s="10"/>
      <c r="G285" s="10"/>
      <c r="H285" s="10"/>
      <c r="I285" s="10"/>
      <c r="J285" s="10"/>
      <c r="K285" s="10"/>
      <c r="L285" s="10"/>
    </row>
    <row r="286" spans="1:12">
      <c r="A286" s="95"/>
      <c r="B286" s="16"/>
      <c r="C286" s="10"/>
      <c r="D286" s="10"/>
      <c r="E286" s="10"/>
      <c r="F286" s="10"/>
      <c r="G286" s="10"/>
      <c r="H286" s="10"/>
      <c r="I286" s="10"/>
      <c r="J286" s="10"/>
      <c r="K286" s="10"/>
      <c r="L286" s="10"/>
    </row>
    <row r="287" spans="1:12">
      <c r="A287" s="95"/>
      <c r="B287" s="16"/>
      <c r="C287" s="10"/>
      <c r="D287" s="10"/>
      <c r="E287" s="10"/>
      <c r="F287" s="10"/>
      <c r="G287" s="10"/>
      <c r="H287" s="10"/>
      <c r="I287" s="10"/>
      <c r="J287" s="10"/>
      <c r="K287" s="10"/>
      <c r="L287" s="10"/>
    </row>
    <row r="288" spans="1:12">
      <c r="A288" s="95"/>
      <c r="B288" s="16"/>
      <c r="C288" s="10"/>
      <c r="D288" s="10"/>
      <c r="E288" s="10"/>
      <c r="F288" s="10"/>
      <c r="G288" s="10"/>
      <c r="H288" s="10"/>
      <c r="I288" s="10"/>
      <c r="J288" s="10"/>
      <c r="K288" s="10"/>
      <c r="L288" s="10"/>
    </row>
    <row r="289" spans="1:12">
      <c r="A289" s="95"/>
      <c r="B289" s="16"/>
      <c r="C289" s="10"/>
      <c r="D289" s="10"/>
      <c r="E289" s="10"/>
      <c r="F289" s="10"/>
      <c r="G289" s="10"/>
      <c r="H289" s="10"/>
      <c r="I289" s="10"/>
      <c r="J289" s="10"/>
      <c r="K289" s="10"/>
      <c r="L289" s="10"/>
    </row>
    <row r="290" spans="1:12">
      <c r="A290" s="95"/>
      <c r="B290" s="16"/>
      <c r="C290" s="10"/>
      <c r="D290" s="10"/>
      <c r="E290" s="10"/>
      <c r="F290" s="10"/>
      <c r="G290" s="10"/>
      <c r="H290" s="10"/>
      <c r="I290" s="10"/>
      <c r="J290" s="10"/>
      <c r="K290" s="10"/>
      <c r="L290" s="10"/>
    </row>
    <row r="291" spans="1:12">
      <c r="A291" s="95"/>
      <c r="B291" s="16"/>
      <c r="C291" s="10"/>
      <c r="D291" s="10"/>
      <c r="E291" s="10"/>
      <c r="F291" s="10"/>
      <c r="G291" s="10"/>
      <c r="H291" s="10"/>
      <c r="I291" s="10"/>
      <c r="J291" s="10"/>
      <c r="K291" s="10"/>
      <c r="L291" s="10"/>
    </row>
    <row r="292" spans="1:12">
      <c r="A292" s="95"/>
      <c r="B292" s="16"/>
      <c r="C292" s="10"/>
      <c r="D292" s="10"/>
      <c r="E292" s="10"/>
      <c r="F292" s="10"/>
      <c r="G292" s="10"/>
      <c r="H292" s="10"/>
      <c r="I292" s="10"/>
      <c r="J292" s="10"/>
      <c r="K292" s="10"/>
      <c r="L292" s="10"/>
    </row>
    <row r="293" spans="1:12">
      <c r="A293" s="95"/>
      <c r="B293" s="16"/>
      <c r="C293" s="10"/>
      <c r="D293" s="10"/>
      <c r="E293" s="10"/>
      <c r="F293" s="10"/>
      <c r="G293" s="10"/>
      <c r="H293" s="10"/>
      <c r="I293" s="10"/>
      <c r="J293" s="10"/>
      <c r="K293" s="10"/>
      <c r="L293" s="10"/>
    </row>
    <row r="294" spans="1:12">
      <c r="A294" s="95"/>
      <c r="B294" s="16"/>
      <c r="C294" s="10"/>
      <c r="D294" s="10"/>
      <c r="E294" s="10"/>
      <c r="F294" s="10"/>
      <c r="G294" s="10"/>
      <c r="H294" s="10"/>
      <c r="I294" s="10"/>
      <c r="J294" s="10"/>
      <c r="K294" s="10"/>
      <c r="L294" s="10"/>
    </row>
    <row r="295" spans="1:12">
      <c r="A295" s="95"/>
      <c r="B295" s="16"/>
      <c r="C295" s="10"/>
      <c r="D295" s="10"/>
      <c r="E295" s="10"/>
      <c r="F295" s="10"/>
      <c r="G295" s="10"/>
      <c r="H295" s="10"/>
      <c r="I295" s="10"/>
      <c r="J295" s="10"/>
      <c r="K295" s="10"/>
      <c r="L295" s="10"/>
    </row>
    <row r="296" spans="1:12">
      <c r="A296" s="95"/>
      <c r="B296" s="16"/>
      <c r="C296" s="10"/>
      <c r="D296" s="10"/>
      <c r="E296" s="10"/>
      <c r="F296" s="10"/>
      <c r="G296" s="10"/>
      <c r="H296" s="10"/>
      <c r="I296" s="10"/>
      <c r="J296" s="10"/>
      <c r="K296" s="10"/>
      <c r="L296" s="10"/>
    </row>
    <row r="297" spans="1:12">
      <c r="A297" s="95"/>
      <c r="B297" s="16"/>
      <c r="C297" s="10"/>
      <c r="D297" s="10"/>
      <c r="E297" s="10"/>
      <c r="F297" s="10"/>
      <c r="G297" s="10"/>
      <c r="H297" s="10"/>
      <c r="I297" s="10"/>
      <c r="J297" s="10"/>
      <c r="K297" s="10"/>
      <c r="L297" s="10"/>
    </row>
    <row r="298" spans="1:12">
      <c r="A298" s="95"/>
      <c r="B298" s="16"/>
      <c r="C298" s="10"/>
      <c r="D298" s="10"/>
      <c r="E298" s="10"/>
      <c r="F298" s="10"/>
      <c r="G298" s="10"/>
      <c r="H298" s="10"/>
      <c r="I298" s="10"/>
      <c r="J298" s="10"/>
      <c r="K298" s="10"/>
      <c r="L298" s="10"/>
    </row>
    <row r="299" spans="1:12">
      <c r="A299" s="95"/>
      <c r="B299" s="16"/>
      <c r="C299" s="10"/>
      <c r="D299" s="10"/>
      <c r="E299" s="10"/>
      <c r="F299" s="10"/>
      <c r="G299" s="10"/>
      <c r="H299" s="10"/>
      <c r="I299" s="10"/>
      <c r="J299" s="10"/>
      <c r="K299" s="10"/>
      <c r="L299" s="10"/>
    </row>
    <row r="300" spans="1:12">
      <c r="A300" s="95"/>
      <c r="B300" s="16"/>
      <c r="C300" s="10"/>
      <c r="D300" s="10"/>
      <c r="E300" s="10"/>
      <c r="F300" s="10"/>
      <c r="G300" s="10"/>
      <c r="H300" s="10"/>
      <c r="I300" s="10"/>
      <c r="J300" s="10"/>
      <c r="K300" s="10"/>
      <c r="L300" s="10"/>
    </row>
    <row r="301" spans="1:12">
      <c r="A301" s="95"/>
      <c r="B301" s="16"/>
      <c r="C301" s="10"/>
      <c r="D301" s="10"/>
      <c r="E301" s="10"/>
      <c r="F301" s="10"/>
      <c r="G301" s="10"/>
      <c r="H301" s="10"/>
      <c r="I301" s="10"/>
      <c r="J301" s="10"/>
      <c r="K301" s="10"/>
      <c r="L301" s="10"/>
    </row>
    <row r="302" spans="1:12">
      <c r="A302" s="95"/>
      <c r="B302" s="16"/>
      <c r="C302" s="10"/>
      <c r="D302" s="10"/>
      <c r="E302" s="10"/>
      <c r="F302" s="10"/>
      <c r="G302" s="10"/>
      <c r="H302" s="10"/>
      <c r="I302" s="10"/>
      <c r="J302" s="10"/>
      <c r="K302" s="10"/>
      <c r="L302" s="10"/>
    </row>
    <row r="303" spans="1:12">
      <c r="A303" s="95"/>
      <c r="B303" s="16"/>
      <c r="C303" s="10"/>
      <c r="D303" s="10"/>
      <c r="E303" s="10"/>
      <c r="F303" s="10"/>
      <c r="G303" s="10"/>
      <c r="H303" s="10"/>
      <c r="I303" s="10"/>
      <c r="J303" s="10"/>
      <c r="K303" s="10"/>
      <c r="L303" s="10"/>
    </row>
    <row r="304" spans="1:12">
      <c r="A304" s="95"/>
      <c r="B304" s="16"/>
      <c r="C304" s="10"/>
      <c r="D304" s="10"/>
      <c r="E304" s="10"/>
      <c r="F304" s="10"/>
      <c r="G304" s="10"/>
      <c r="H304" s="10"/>
      <c r="I304" s="10"/>
      <c r="J304" s="10"/>
      <c r="K304" s="10"/>
      <c r="L304" s="10"/>
    </row>
    <row r="305" spans="1:12">
      <c r="A305" s="95"/>
      <c r="B305" s="16"/>
      <c r="C305" s="10"/>
      <c r="D305" s="10"/>
      <c r="E305" s="10"/>
      <c r="F305" s="10"/>
      <c r="G305" s="10"/>
      <c r="H305" s="10"/>
      <c r="I305" s="10"/>
      <c r="J305" s="10"/>
      <c r="K305" s="10"/>
      <c r="L305" s="10"/>
    </row>
    <row r="306" spans="1:12">
      <c r="A306" s="95"/>
      <c r="B306" s="16"/>
      <c r="C306" s="10"/>
      <c r="D306" s="10"/>
      <c r="E306" s="10"/>
      <c r="F306" s="10"/>
      <c r="G306" s="10"/>
      <c r="H306" s="10"/>
      <c r="I306" s="10"/>
      <c r="J306" s="10"/>
      <c r="K306" s="10"/>
      <c r="L306" s="10"/>
    </row>
    <row r="307" spans="1:12">
      <c r="A307" s="95"/>
      <c r="B307" s="16"/>
      <c r="C307" s="10"/>
      <c r="D307" s="10"/>
      <c r="E307" s="10"/>
      <c r="F307" s="10"/>
      <c r="G307" s="10"/>
      <c r="H307" s="10"/>
      <c r="I307" s="10"/>
      <c r="J307" s="10"/>
      <c r="K307" s="10"/>
      <c r="L307" s="10"/>
    </row>
    <row r="308" spans="1:12">
      <c r="A308" s="95"/>
      <c r="B308" s="16"/>
      <c r="C308" s="10"/>
      <c r="D308" s="10"/>
      <c r="E308" s="10"/>
      <c r="F308" s="10"/>
      <c r="G308" s="10"/>
      <c r="H308" s="10"/>
      <c r="I308" s="10"/>
      <c r="J308" s="10"/>
      <c r="K308" s="10"/>
      <c r="L308" s="10"/>
    </row>
    <row r="309" spans="1:12">
      <c r="A309" s="95"/>
      <c r="B309" s="16"/>
      <c r="C309" s="10"/>
      <c r="D309" s="10"/>
      <c r="E309" s="10"/>
      <c r="F309" s="10"/>
      <c r="G309" s="10"/>
      <c r="H309" s="10"/>
      <c r="I309" s="10"/>
      <c r="J309" s="10"/>
      <c r="K309" s="10"/>
      <c r="L309" s="10"/>
    </row>
    <row r="310" spans="1:12">
      <c r="A310" s="95"/>
      <c r="B310" s="16"/>
      <c r="C310" s="10"/>
      <c r="D310" s="10"/>
      <c r="E310" s="10"/>
      <c r="F310" s="10"/>
      <c r="G310" s="10"/>
      <c r="H310" s="10"/>
      <c r="I310" s="10"/>
      <c r="J310" s="10"/>
      <c r="K310" s="10"/>
      <c r="L310" s="10"/>
    </row>
    <row r="311" spans="1:12">
      <c r="A311" s="95"/>
      <c r="B311" s="16"/>
      <c r="C311" s="10"/>
      <c r="D311" s="10"/>
      <c r="E311" s="10"/>
      <c r="F311" s="10"/>
      <c r="G311" s="10"/>
      <c r="H311" s="10"/>
      <c r="I311" s="10"/>
      <c r="J311" s="10"/>
      <c r="K311" s="10"/>
      <c r="L311" s="10"/>
    </row>
    <row r="312" spans="1:12">
      <c r="A312" s="95"/>
      <c r="B312" s="16"/>
      <c r="C312" s="10"/>
      <c r="D312" s="10"/>
      <c r="E312" s="10"/>
      <c r="F312" s="10"/>
      <c r="G312" s="10"/>
      <c r="H312" s="10"/>
      <c r="I312" s="10"/>
      <c r="J312" s="10"/>
      <c r="K312" s="10"/>
      <c r="L312" s="10"/>
    </row>
    <row r="313" spans="1:12">
      <c r="A313" s="95"/>
      <c r="B313" s="16"/>
      <c r="C313" s="10"/>
      <c r="D313" s="10"/>
      <c r="E313" s="10"/>
      <c r="F313" s="10"/>
      <c r="G313" s="10"/>
      <c r="H313" s="10"/>
      <c r="I313" s="10"/>
      <c r="J313" s="10"/>
      <c r="K313" s="10"/>
      <c r="L313" s="10"/>
    </row>
    <row r="314" spans="1:12">
      <c r="A314" s="95"/>
      <c r="B314" s="16"/>
      <c r="C314" s="10"/>
      <c r="D314" s="10"/>
      <c r="E314" s="10"/>
      <c r="F314" s="10"/>
      <c r="G314" s="10"/>
      <c r="H314" s="10"/>
      <c r="I314" s="10"/>
      <c r="J314" s="10"/>
      <c r="K314" s="10"/>
      <c r="L314" s="10"/>
    </row>
    <row r="315" spans="1:12">
      <c r="A315" s="95"/>
      <c r="B315" s="16"/>
      <c r="C315" s="10"/>
      <c r="D315" s="10"/>
      <c r="E315" s="10"/>
      <c r="F315" s="10"/>
      <c r="G315" s="10"/>
      <c r="H315" s="10"/>
      <c r="I315" s="10"/>
      <c r="J315" s="10"/>
      <c r="K315" s="10"/>
      <c r="L315" s="10"/>
    </row>
    <row r="316" spans="1:12">
      <c r="A316" s="95"/>
      <c r="B316" s="16"/>
      <c r="C316" s="10"/>
      <c r="D316" s="10"/>
      <c r="E316" s="10"/>
      <c r="F316" s="10"/>
      <c r="G316" s="10"/>
      <c r="H316" s="10"/>
      <c r="I316" s="10"/>
      <c r="J316" s="10"/>
      <c r="K316" s="10"/>
      <c r="L316" s="10"/>
    </row>
    <row r="317" spans="1:12">
      <c r="A317" s="95"/>
      <c r="B317" s="16"/>
      <c r="C317" s="10"/>
      <c r="D317" s="10"/>
      <c r="E317" s="10"/>
      <c r="F317" s="10"/>
      <c r="G317" s="10"/>
      <c r="H317" s="10"/>
      <c r="I317" s="10"/>
      <c r="J317" s="10"/>
      <c r="K317" s="10"/>
      <c r="L317" s="10"/>
    </row>
    <row r="318" spans="1:12">
      <c r="A318" s="95"/>
      <c r="B318" s="16"/>
      <c r="C318" s="10"/>
      <c r="D318" s="10"/>
      <c r="E318" s="10"/>
      <c r="F318" s="10"/>
      <c r="G318" s="10"/>
      <c r="H318" s="10"/>
      <c r="I318" s="10"/>
      <c r="J318" s="10"/>
      <c r="K318" s="10"/>
      <c r="L318" s="10"/>
    </row>
    <row r="319" spans="1:12">
      <c r="A319" s="95"/>
      <c r="B319" s="16"/>
      <c r="C319" s="10"/>
      <c r="D319" s="10"/>
      <c r="E319" s="10"/>
      <c r="F319" s="10"/>
      <c r="G319" s="10"/>
      <c r="H319" s="10"/>
      <c r="I319" s="10"/>
      <c r="J319" s="10"/>
      <c r="K319" s="10"/>
      <c r="L319" s="10"/>
    </row>
    <row r="320" spans="1:12">
      <c r="A320" s="95"/>
      <c r="B320" s="16"/>
      <c r="C320" s="10"/>
      <c r="D320" s="10"/>
      <c r="E320" s="10"/>
      <c r="F320" s="10"/>
      <c r="G320" s="10"/>
      <c r="H320" s="10"/>
      <c r="I320" s="10"/>
      <c r="J320" s="10"/>
      <c r="K320" s="10"/>
      <c r="L320" s="10"/>
    </row>
    <row r="321" spans="1:12">
      <c r="A321" s="95"/>
      <c r="B321" s="16"/>
      <c r="C321" s="10"/>
      <c r="D321" s="10"/>
      <c r="E321" s="10"/>
      <c r="F321" s="10"/>
      <c r="G321" s="10"/>
      <c r="H321" s="10"/>
      <c r="I321" s="10"/>
      <c r="J321" s="10"/>
      <c r="K321" s="10"/>
      <c r="L321" s="10"/>
    </row>
    <row r="322" spans="1:12">
      <c r="A322" s="95"/>
      <c r="B322" s="16"/>
      <c r="C322" s="10"/>
      <c r="D322" s="10"/>
      <c r="E322" s="10"/>
      <c r="F322" s="10"/>
      <c r="G322" s="10"/>
      <c r="H322" s="10"/>
      <c r="I322" s="10"/>
      <c r="J322" s="10"/>
      <c r="K322" s="10"/>
      <c r="L322" s="10"/>
    </row>
    <row r="323" spans="1:12">
      <c r="A323" s="95"/>
      <c r="B323" s="16"/>
      <c r="C323" s="10"/>
      <c r="D323" s="10"/>
      <c r="E323" s="10"/>
      <c r="F323" s="10"/>
      <c r="G323" s="10"/>
      <c r="H323" s="10"/>
      <c r="I323" s="10"/>
      <c r="J323" s="10"/>
      <c r="K323" s="10"/>
      <c r="L323" s="10"/>
    </row>
    <row r="324" spans="1:12">
      <c r="A324" s="95"/>
      <c r="B324" s="16"/>
      <c r="C324" s="10"/>
      <c r="D324" s="10"/>
      <c r="E324" s="10"/>
      <c r="F324" s="10"/>
      <c r="G324" s="10"/>
      <c r="H324" s="10"/>
      <c r="I324" s="10"/>
      <c r="J324" s="10"/>
      <c r="K324" s="10"/>
      <c r="L324" s="10"/>
    </row>
    <row r="325" spans="1:12">
      <c r="A325" s="95"/>
      <c r="B325" s="16"/>
      <c r="C325" s="10"/>
      <c r="D325" s="10"/>
      <c r="E325" s="10"/>
      <c r="F325" s="10"/>
      <c r="G325" s="10"/>
      <c r="H325" s="10"/>
      <c r="I325" s="10"/>
      <c r="J325" s="10"/>
      <c r="K325" s="10"/>
      <c r="L325" s="10"/>
    </row>
    <row r="326" spans="1:12">
      <c r="A326" s="95"/>
      <c r="B326" s="16"/>
      <c r="C326" s="10"/>
      <c r="D326" s="10"/>
      <c r="E326" s="10"/>
      <c r="F326" s="10"/>
      <c r="G326" s="10"/>
      <c r="H326" s="10"/>
      <c r="I326" s="10"/>
      <c r="J326" s="10"/>
      <c r="K326" s="10"/>
      <c r="L326" s="10"/>
    </row>
    <row r="327" spans="1:12">
      <c r="A327" s="95"/>
      <c r="B327" s="16"/>
      <c r="C327" s="10"/>
      <c r="D327" s="10"/>
      <c r="E327" s="10"/>
      <c r="F327" s="10"/>
      <c r="G327" s="10"/>
      <c r="H327" s="10"/>
      <c r="I327" s="10"/>
      <c r="J327" s="10"/>
      <c r="K327" s="10"/>
      <c r="L327" s="10"/>
    </row>
    <row r="328" spans="1:12">
      <c r="A328" s="95"/>
      <c r="B328" s="16"/>
      <c r="C328" s="10"/>
      <c r="D328" s="10"/>
      <c r="E328" s="10"/>
      <c r="F328" s="10"/>
      <c r="G328" s="10"/>
      <c r="H328" s="10"/>
      <c r="I328" s="10"/>
      <c r="J328" s="10"/>
      <c r="K328" s="10"/>
      <c r="L328" s="10"/>
    </row>
    <row r="329" spans="1:12">
      <c r="A329" s="95"/>
      <c r="B329" s="16"/>
      <c r="C329" s="10"/>
      <c r="D329" s="10"/>
      <c r="E329" s="10"/>
      <c r="F329" s="10"/>
      <c r="G329" s="10"/>
      <c r="H329" s="10"/>
      <c r="I329" s="10"/>
      <c r="J329" s="10"/>
      <c r="K329" s="10"/>
      <c r="L329" s="10"/>
    </row>
    <row r="330" spans="1:12">
      <c r="A330" s="95"/>
      <c r="B330" s="16"/>
      <c r="C330" s="10"/>
      <c r="D330" s="10"/>
      <c r="E330" s="10"/>
      <c r="F330" s="10"/>
      <c r="G330" s="10"/>
      <c r="H330" s="10"/>
      <c r="I330" s="10"/>
      <c r="J330" s="10"/>
      <c r="K330" s="10"/>
      <c r="L330" s="10"/>
    </row>
    <row r="331" spans="1:12">
      <c r="A331" s="95"/>
      <c r="B331" s="16"/>
      <c r="C331" s="10"/>
      <c r="D331" s="10"/>
      <c r="E331" s="10"/>
      <c r="F331" s="10"/>
      <c r="G331" s="10"/>
      <c r="H331" s="10"/>
      <c r="I331" s="10"/>
      <c r="J331" s="10"/>
      <c r="K331" s="10"/>
      <c r="L331" s="10"/>
    </row>
    <row r="332" spans="1:12">
      <c r="A332" s="95"/>
      <c r="B332" s="16"/>
      <c r="C332" s="10"/>
      <c r="D332" s="10"/>
      <c r="E332" s="10"/>
      <c r="F332" s="10"/>
      <c r="G332" s="10"/>
      <c r="H332" s="10"/>
      <c r="I332" s="10"/>
      <c r="J332" s="10"/>
      <c r="K332" s="10"/>
      <c r="L332" s="10"/>
    </row>
    <row r="333" spans="1:12">
      <c r="A333" s="95"/>
      <c r="B333" s="16"/>
      <c r="C333" s="10"/>
      <c r="D333" s="10"/>
      <c r="E333" s="10"/>
      <c r="F333" s="10"/>
      <c r="G333" s="10"/>
      <c r="H333" s="10"/>
      <c r="I333" s="10"/>
      <c r="J333" s="10"/>
      <c r="K333" s="10"/>
      <c r="L333" s="10"/>
    </row>
    <row r="334" spans="1:12">
      <c r="A334" s="95"/>
      <c r="B334" s="16"/>
      <c r="C334" s="10"/>
      <c r="D334" s="10"/>
      <c r="E334" s="10"/>
      <c r="F334" s="10"/>
      <c r="G334" s="10"/>
      <c r="H334" s="10"/>
      <c r="I334" s="10"/>
      <c r="J334" s="10"/>
      <c r="K334" s="10"/>
      <c r="L334" s="10"/>
    </row>
    <row r="335" spans="1:12">
      <c r="A335" s="95"/>
      <c r="B335" s="16"/>
      <c r="C335" s="10"/>
      <c r="D335" s="10"/>
      <c r="E335" s="10"/>
      <c r="F335" s="10"/>
      <c r="G335" s="10"/>
      <c r="H335" s="10"/>
      <c r="I335" s="10"/>
      <c r="J335" s="10"/>
      <c r="K335" s="10"/>
      <c r="L335" s="10"/>
    </row>
    <row r="336" spans="1:12">
      <c r="A336" s="95"/>
      <c r="B336" s="16"/>
      <c r="C336" s="10"/>
      <c r="D336" s="10"/>
      <c r="E336" s="10"/>
      <c r="F336" s="10"/>
      <c r="G336" s="10"/>
      <c r="H336" s="10"/>
      <c r="I336" s="10"/>
      <c r="J336" s="10"/>
      <c r="K336" s="10"/>
      <c r="L336" s="10"/>
    </row>
    <row r="337" spans="1:12">
      <c r="A337" s="95"/>
      <c r="B337" s="16"/>
      <c r="C337" s="10"/>
      <c r="D337" s="10"/>
      <c r="E337" s="10"/>
      <c r="F337" s="10"/>
      <c r="G337" s="10"/>
      <c r="H337" s="10"/>
      <c r="I337" s="10"/>
      <c r="J337" s="10"/>
      <c r="K337" s="10"/>
      <c r="L337" s="10"/>
    </row>
    <row r="338" spans="1:12">
      <c r="A338" s="95"/>
      <c r="B338" s="16"/>
      <c r="C338" s="10"/>
      <c r="D338" s="10"/>
      <c r="E338" s="10"/>
      <c r="F338" s="10"/>
      <c r="G338" s="10"/>
      <c r="H338" s="10"/>
      <c r="I338" s="10"/>
      <c r="J338" s="10"/>
      <c r="K338" s="10"/>
      <c r="L338" s="10"/>
    </row>
    <row r="339" spans="1:12">
      <c r="A339" s="95"/>
      <c r="B339" s="16"/>
      <c r="C339" s="10"/>
      <c r="D339" s="10"/>
      <c r="E339" s="10"/>
      <c r="F339" s="10"/>
      <c r="G339" s="10"/>
      <c r="H339" s="10"/>
      <c r="I339" s="10"/>
      <c r="J339" s="10"/>
      <c r="K339" s="10"/>
      <c r="L339" s="10"/>
    </row>
    <row r="340" spans="1:12">
      <c r="A340" s="95"/>
      <c r="B340" s="16"/>
      <c r="C340" s="10"/>
      <c r="D340" s="10"/>
      <c r="E340" s="10"/>
      <c r="F340" s="10"/>
      <c r="G340" s="10"/>
      <c r="H340" s="10"/>
      <c r="I340" s="10"/>
      <c r="J340" s="10"/>
      <c r="K340" s="10"/>
      <c r="L340" s="10"/>
    </row>
    <row r="341" spans="1:12">
      <c r="A341" s="95"/>
      <c r="B341" s="16"/>
      <c r="C341" s="10"/>
      <c r="D341" s="10"/>
      <c r="E341" s="10"/>
      <c r="F341" s="10"/>
      <c r="G341" s="10"/>
      <c r="H341" s="10"/>
      <c r="I341" s="10"/>
      <c r="J341" s="10"/>
      <c r="K341" s="10"/>
      <c r="L341" s="10"/>
    </row>
    <row r="342" spans="1:12">
      <c r="A342" s="95"/>
      <c r="B342" s="16"/>
      <c r="C342" s="10"/>
      <c r="D342" s="10"/>
      <c r="E342" s="10"/>
      <c r="F342" s="10"/>
      <c r="G342" s="10"/>
      <c r="H342" s="10"/>
      <c r="I342" s="10"/>
      <c r="J342" s="10"/>
      <c r="K342" s="10"/>
      <c r="L342" s="10"/>
    </row>
    <row r="343" spans="1:12">
      <c r="A343" s="95"/>
      <c r="B343" s="16"/>
      <c r="C343" s="10"/>
      <c r="D343" s="10"/>
      <c r="E343" s="10"/>
      <c r="F343" s="10"/>
      <c r="G343" s="10"/>
      <c r="H343" s="10"/>
      <c r="I343" s="10"/>
      <c r="J343" s="10"/>
      <c r="K343" s="10"/>
      <c r="L343" s="10"/>
    </row>
    <row r="344" spans="1:12">
      <c r="A344" s="95"/>
      <c r="B344" s="16"/>
      <c r="C344" s="10"/>
      <c r="D344" s="10"/>
      <c r="E344" s="10"/>
      <c r="F344" s="10"/>
      <c r="G344" s="10"/>
      <c r="H344" s="10"/>
      <c r="I344" s="10"/>
      <c r="J344" s="10"/>
      <c r="K344" s="10"/>
      <c r="L344" s="10"/>
    </row>
    <row r="345" spans="1:12">
      <c r="A345" s="95"/>
      <c r="B345" s="16"/>
      <c r="C345" s="10"/>
      <c r="D345" s="10"/>
      <c r="E345" s="10"/>
      <c r="F345" s="10"/>
      <c r="G345" s="10"/>
      <c r="H345" s="10"/>
      <c r="I345" s="10"/>
      <c r="J345" s="10"/>
      <c r="K345" s="10"/>
      <c r="L345" s="10"/>
    </row>
    <row r="346" spans="1:12">
      <c r="A346" s="95"/>
      <c r="B346" s="16"/>
      <c r="C346" s="10"/>
      <c r="D346" s="10"/>
      <c r="E346" s="10"/>
      <c r="F346" s="10"/>
      <c r="G346" s="10"/>
      <c r="H346" s="10"/>
      <c r="I346" s="10"/>
      <c r="J346" s="10"/>
      <c r="K346" s="10"/>
      <c r="L346" s="10"/>
    </row>
    <row r="347" spans="1:12">
      <c r="A347" s="95"/>
      <c r="B347" s="16"/>
      <c r="C347" s="10"/>
      <c r="D347" s="10"/>
      <c r="E347" s="10"/>
      <c r="F347" s="10"/>
      <c r="G347" s="10"/>
      <c r="H347" s="10"/>
      <c r="I347" s="10"/>
      <c r="J347" s="10"/>
      <c r="K347" s="10"/>
      <c r="L347" s="10"/>
    </row>
    <row r="348" spans="1:12">
      <c r="A348" s="95"/>
      <c r="B348" s="16"/>
      <c r="C348" s="10"/>
      <c r="D348" s="10"/>
      <c r="E348" s="10"/>
      <c r="F348" s="10"/>
      <c r="G348" s="10"/>
      <c r="H348" s="10"/>
      <c r="I348" s="10"/>
      <c r="J348" s="10"/>
      <c r="K348" s="10"/>
      <c r="L348" s="10"/>
    </row>
    <row r="349" spans="1:12">
      <c r="A349" s="95"/>
      <c r="B349" s="16"/>
      <c r="C349" s="10"/>
      <c r="D349" s="10"/>
      <c r="E349" s="10"/>
      <c r="F349" s="10"/>
      <c r="G349" s="10"/>
      <c r="H349" s="10"/>
      <c r="I349" s="10"/>
      <c r="J349" s="10"/>
      <c r="K349" s="10"/>
      <c r="L349" s="10"/>
    </row>
    <row r="350" spans="1:12">
      <c r="A350" s="95"/>
      <c r="B350" s="16"/>
      <c r="C350" s="10"/>
      <c r="D350" s="10"/>
      <c r="E350" s="10"/>
      <c r="F350" s="10"/>
      <c r="G350" s="10"/>
      <c r="H350" s="10"/>
      <c r="I350" s="10"/>
      <c r="J350" s="10"/>
      <c r="K350" s="10"/>
      <c r="L350" s="10"/>
    </row>
    <row r="351" spans="1:12">
      <c r="A351" s="95"/>
      <c r="B351" s="16"/>
      <c r="C351" s="10"/>
      <c r="D351" s="10"/>
      <c r="E351" s="10"/>
      <c r="F351" s="10"/>
      <c r="G351" s="10"/>
      <c r="H351" s="10"/>
      <c r="I351" s="10"/>
      <c r="J351" s="10"/>
      <c r="K351" s="10"/>
      <c r="L351" s="10"/>
    </row>
    <row r="352" spans="1:12">
      <c r="A352" s="95"/>
      <c r="B352" s="16"/>
      <c r="C352" s="10"/>
      <c r="D352" s="10"/>
      <c r="E352" s="10"/>
      <c r="F352" s="10"/>
      <c r="G352" s="10"/>
      <c r="H352" s="10"/>
      <c r="I352" s="10"/>
      <c r="J352" s="10"/>
      <c r="K352" s="10"/>
      <c r="L352" s="10"/>
    </row>
    <row r="353" spans="1:12">
      <c r="A353" s="95"/>
      <c r="B353" s="16"/>
      <c r="C353" s="10"/>
      <c r="D353" s="10"/>
      <c r="E353" s="10"/>
      <c r="F353" s="10"/>
      <c r="G353" s="10"/>
      <c r="H353" s="10"/>
      <c r="I353" s="10"/>
      <c r="J353" s="10"/>
      <c r="K353" s="10"/>
      <c r="L353" s="10"/>
    </row>
    <row r="354" spans="1:12">
      <c r="A354" s="95"/>
      <c r="B354" s="16"/>
      <c r="C354" s="10"/>
      <c r="D354" s="10"/>
      <c r="E354" s="10"/>
      <c r="F354" s="10"/>
      <c r="G354" s="10"/>
      <c r="H354" s="10"/>
      <c r="I354" s="10"/>
      <c r="J354" s="10"/>
      <c r="K354" s="10"/>
      <c r="L354" s="10"/>
    </row>
    <row r="355" spans="1:12">
      <c r="A355" s="95"/>
      <c r="B355" s="16"/>
      <c r="C355" s="10"/>
      <c r="D355" s="10"/>
      <c r="E355" s="10"/>
      <c r="F355" s="10"/>
      <c r="G355" s="10"/>
      <c r="H355" s="10"/>
      <c r="I355" s="10"/>
      <c r="J355" s="10"/>
      <c r="K355" s="10"/>
      <c r="L355" s="10"/>
    </row>
    <row r="356" spans="1:12">
      <c r="A356" s="95"/>
      <c r="B356" s="16"/>
      <c r="C356" s="10"/>
      <c r="D356" s="10"/>
      <c r="E356" s="10"/>
      <c r="F356" s="10"/>
      <c r="G356" s="10"/>
      <c r="H356" s="10"/>
      <c r="I356" s="10"/>
      <c r="J356" s="10"/>
      <c r="K356" s="10"/>
      <c r="L356" s="10"/>
    </row>
    <row r="357" spans="1:12">
      <c r="A357" s="95"/>
      <c r="B357" s="16"/>
      <c r="C357" s="10"/>
      <c r="D357" s="10"/>
      <c r="E357" s="10"/>
      <c r="F357" s="10"/>
      <c r="G357" s="10"/>
      <c r="H357" s="10"/>
      <c r="I357" s="10"/>
      <c r="J357" s="10"/>
      <c r="K357" s="10"/>
      <c r="L357" s="10"/>
    </row>
    <row r="358" spans="1:12">
      <c r="A358" s="95"/>
      <c r="B358" s="16"/>
      <c r="C358" s="10"/>
      <c r="D358" s="10"/>
      <c r="E358" s="10"/>
      <c r="F358" s="10"/>
      <c r="G358" s="10"/>
      <c r="H358" s="10"/>
      <c r="I358" s="10"/>
      <c r="J358" s="10"/>
      <c r="K358" s="10"/>
      <c r="L358" s="10"/>
    </row>
    <row r="359" spans="1:12">
      <c r="A359" s="95"/>
      <c r="B359" s="16"/>
      <c r="C359" s="10"/>
      <c r="D359" s="10"/>
      <c r="E359" s="10"/>
      <c r="F359" s="10"/>
      <c r="G359" s="10"/>
      <c r="H359" s="10"/>
      <c r="I359" s="10"/>
      <c r="J359" s="10"/>
      <c r="K359" s="10"/>
      <c r="L359" s="10"/>
    </row>
    <row r="360" spans="1:12">
      <c r="A360" s="95"/>
      <c r="B360" s="16"/>
      <c r="C360" s="10"/>
      <c r="D360" s="10"/>
      <c r="E360" s="10"/>
      <c r="F360" s="10"/>
      <c r="G360" s="10"/>
      <c r="H360" s="10"/>
      <c r="I360" s="10"/>
      <c r="J360" s="10"/>
      <c r="K360" s="10"/>
      <c r="L360" s="10"/>
    </row>
    <row r="361" spans="1:12">
      <c r="A361" s="95"/>
      <c r="B361" s="16"/>
      <c r="C361" s="10"/>
      <c r="D361" s="10"/>
      <c r="E361" s="10"/>
      <c r="F361" s="10"/>
      <c r="G361" s="10"/>
      <c r="H361" s="10"/>
      <c r="I361" s="10"/>
      <c r="J361" s="10"/>
      <c r="K361" s="10"/>
      <c r="L361" s="10"/>
    </row>
    <row r="362" spans="1:12">
      <c r="A362" s="95"/>
      <c r="B362" s="16"/>
      <c r="C362" s="10"/>
      <c r="D362" s="10"/>
      <c r="E362" s="10"/>
      <c r="F362" s="10"/>
      <c r="G362" s="10"/>
      <c r="H362" s="10"/>
      <c r="I362" s="10"/>
      <c r="J362" s="10"/>
      <c r="K362" s="10"/>
      <c r="L362" s="10"/>
    </row>
    <row r="363" spans="1:12">
      <c r="A363" s="95"/>
      <c r="B363" s="16"/>
      <c r="C363" s="10"/>
      <c r="D363" s="10"/>
      <c r="E363" s="10"/>
      <c r="F363" s="10"/>
      <c r="G363" s="10"/>
      <c r="H363" s="10"/>
      <c r="I363" s="10"/>
      <c r="J363" s="10"/>
      <c r="K363" s="10"/>
      <c r="L363" s="10"/>
    </row>
    <row r="364" spans="1:12">
      <c r="A364" s="95"/>
      <c r="B364" s="16"/>
      <c r="C364" s="10"/>
      <c r="D364" s="10"/>
      <c r="E364" s="10"/>
      <c r="F364" s="10"/>
      <c r="G364" s="10"/>
      <c r="H364" s="10"/>
      <c r="I364" s="10"/>
      <c r="J364" s="10"/>
      <c r="K364" s="10"/>
      <c r="L364" s="10"/>
    </row>
    <row r="365" spans="1:12">
      <c r="A365" s="95"/>
      <c r="B365" s="16"/>
      <c r="C365" s="10"/>
      <c r="D365" s="10"/>
      <c r="E365" s="10"/>
      <c r="F365" s="10"/>
      <c r="G365" s="10"/>
      <c r="H365" s="10"/>
      <c r="I365" s="10"/>
      <c r="J365" s="10"/>
      <c r="K365" s="10"/>
      <c r="L365" s="10"/>
    </row>
    <row r="366" spans="1:12">
      <c r="A366" s="95"/>
      <c r="B366" s="16"/>
      <c r="C366" s="10"/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1:12">
      <c r="A367" s="95"/>
      <c r="B367" s="16"/>
      <c r="C367" s="10"/>
      <c r="D367" s="10"/>
      <c r="E367" s="10"/>
      <c r="F367" s="10"/>
      <c r="G367" s="10"/>
      <c r="H367" s="10"/>
      <c r="I367" s="10"/>
      <c r="J367" s="10"/>
      <c r="K367" s="10"/>
      <c r="L367" s="10"/>
    </row>
    <row r="368" spans="1:12">
      <c r="A368" s="95"/>
      <c r="B368" s="16"/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spans="1:12">
      <c r="A369" s="95"/>
      <c r="B369" s="16"/>
      <c r="C369" s="10"/>
      <c r="D369" s="10"/>
      <c r="E369" s="10"/>
      <c r="F369" s="10"/>
      <c r="G369" s="10"/>
      <c r="H369" s="10"/>
      <c r="I369" s="10"/>
      <c r="J369" s="10"/>
      <c r="K369" s="10"/>
      <c r="L369" s="10"/>
    </row>
    <row r="370" spans="1:12">
      <c r="A370" s="95"/>
      <c r="B370" s="16"/>
      <c r="C370" s="10"/>
      <c r="D370" s="10"/>
      <c r="E370" s="10"/>
      <c r="F370" s="10"/>
      <c r="G370" s="10"/>
      <c r="H370" s="10"/>
      <c r="I370" s="10"/>
      <c r="J370" s="10"/>
      <c r="K370" s="10"/>
      <c r="L370" s="10"/>
    </row>
    <row r="371" spans="1:12">
      <c r="A371" s="95"/>
      <c r="B371" s="16"/>
      <c r="C371" s="10"/>
      <c r="D371" s="10"/>
      <c r="E371" s="10"/>
      <c r="F371" s="10"/>
      <c r="G371" s="10"/>
      <c r="H371" s="10"/>
      <c r="I371" s="10"/>
      <c r="J371" s="10"/>
      <c r="K371" s="10"/>
      <c r="L371" s="10"/>
    </row>
    <row r="372" spans="1:12">
      <c r="A372" s="95"/>
      <c r="B372" s="16"/>
      <c r="C372" s="10"/>
      <c r="D372" s="10"/>
      <c r="E372" s="10"/>
      <c r="F372" s="10"/>
      <c r="G372" s="10"/>
      <c r="H372" s="10"/>
      <c r="I372" s="10"/>
      <c r="J372" s="10"/>
      <c r="K372" s="10"/>
      <c r="L372" s="10"/>
    </row>
    <row r="373" spans="1:12">
      <c r="A373" s="95"/>
      <c r="B373" s="16"/>
      <c r="C373" s="10"/>
      <c r="D373" s="10"/>
      <c r="E373" s="10"/>
      <c r="F373" s="10"/>
      <c r="G373" s="10"/>
      <c r="H373" s="10"/>
      <c r="I373" s="10"/>
      <c r="J373" s="10"/>
      <c r="K373" s="10"/>
      <c r="L373" s="10"/>
    </row>
    <row r="374" spans="1:12">
      <c r="A374" s="95"/>
      <c r="B374" s="16"/>
      <c r="C374" s="10"/>
      <c r="D374" s="10"/>
      <c r="E374" s="10"/>
      <c r="F374" s="10"/>
      <c r="G374" s="10"/>
      <c r="H374" s="10"/>
      <c r="I374" s="10"/>
      <c r="J374" s="10"/>
      <c r="K374" s="10"/>
      <c r="L374" s="10"/>
    </row>
    <row r="375" spans="1:12">
      <c r="A375" s="95"/>
      <c r="B375" s="16"/>
      <c r="C375" s="10"/>
      <c r="D375" s="10"/>
      <c r="E375" s="10"/>
      <c r="F375" s="10"/>
      <c r="G375" s="10"/>
      <c r="H375" s="10"/>
      <c r="I375" s="10"/>
      <c r="J375" s="10"/>
      <c r="K375" s="10"/>
      <c r="L375" s="10"/>
    </row>
    <row r="376" spans="1:12">
      <c r="A376" s="95"/>
      <c r="B376" s="16"/>
      <c r="C376" s="10"/>
      <c r="D376" s="10"/>
      <c r="E376" s="10"/>
      <c r="F376" s="10"/>
      <c r="G376" s="10"/>
      <c r="H376" s="10"/>
      <c r="I376" s="10"/>
      <c r="J376" s="10"/>
      <c r="K376" s="10"/>
      <c r="L376" s="10"/>
    </row>
    <row r="377" spans="1:12">
      <c r="A377" s="95"/>
      <c r="B377" s="16"/>
      <c r="C377" s="10"/>
      <c r="D377" s="10"/>
      <c r="E377" s="10"/>
      <c r="F377" s="10"/>
      <c r="G377" s="10"/>
      <c r="H377" s="10"/>
      <c r="I377" s="10"/>
      <c r="J377" s="10"/>
      <c r="K377" s="10"/>
      <c r="L377" s="10"/>
    </row>
    <row r="378" spans="1:12">
      <c r="A378" s="95"/>
      <c r="B378" s="16"/>
      <c r="C378" s="10"/>
      <c r="D378" s="10"/>
      <c r="E378" s="10"/>
      <c r="F378" s="10"/>
      <c r="G378" s="10"/>
      <c r="H378" s="10"/>
      <c r="I378" s="10"/>
      <c r="J378" s="10"/>
      <c r="K378" s="10"/>
      <c r="L378" s="10"/>
    </row>
    <row r="379" spans="1:12">
      <c r="A379" s="95"/>
      <c r="B379" s="16"/>
      <c r="C379" s="10"/>
      <c r="D379" s="10"/>
      <c r="E379" s="10"/>
      <c r="F379" s="10"/>
      <c r="G379" s="10"/>
      <c r="H379" s="10"/>
      <c r="I379" s="10"/>
      <c r="J379" s="10"/>
      <c r="K379" s="10"/>
      <c r="L379" s="10"/>
    </row>
    <row r="380" spans="1:12">
      <c r="A380" s="95"/>
      <c r="B380" s="16"/>
      <c r="C380" s="10"/>
      <c r="D380" s="10"/>
      <c r="E380" s="10"/>
      <c r="F380" s="10"/>
      <c r="G380" s="10"/>
      <c r="H380" s="10"/>
      <c r="I380" s="10"/>
      <c r="J380" s="10"/>
      <c r="K380" s="10"/>
      <c r="L380" s="10"/>
    </row>
    <row r="381" spans="1:12">
      <c r="A381" s="95"/>
      <c r="B381" s="16"/>
      <c r="C381" s="10"/>
      <c r="D381" s="10"/>
      <c r="E381" s="10"/>
      <c r="F381" s="10"/>
      <c r="G381" s="10"/>
      <c r="H381" s="10"/>
      <c r="I381" s="10"/>
      <c r="J381" s="10"/>
      <c r="K381" s="10"/>
      <c r="L381" s="10"/>
    </row>
    <row r="382" spans="1:12">
      <c r="A382" s="95"/>
      <c r="B382" s="16"/>
      <c r="C382" s="10"/>
      <c r="D382" s="10"/>
      <c r="E382" s="10"/>
      <c r="F382" s="10"/>
      <c r="G382" s="10"/>
      <c r="H382" s="10"/>
      <c r="I382" s="10"/>
      <c r="J382" s="10"/>
      <c r="K382" s="10"/>
      <c r="L382" s="10"/>
    </row>
    <row r="383" spans="1:12">
      <c r="A383" s="95"/>
      <c r="B383" s="16"/>
      <c r="C383" s="10"/>
      <c r="D383" s="10"/>
      <c r="E383" s="10"/>
      <c r="F383" s="10"/>
      <c r="G383" s="10"/>
      <c r="H383" s="10"/>
      <c r="I383" s="10"/>
      <c r="J383" s="10"/>
      <c r="K383" s="10"/>
      <c r="L383" s="10"/>
    </row>
    <row r="384" spans="1:12">
      <c r="A384" s="95"/>
      <c r="B384" s="16"/>
      <c r="C384" s="10"/>
      <c r="D384" s="10"/>
      <c r="E384" s="10"/>
      <c r="F384" s="10"/>
      <c r="G384" s="10"/>
      <c r="H384" s="10"/>
      <c r="I384" s="10"/>
      <c r="J384" s="10"/>
      <c r="K384" s="10"/>
      <c r="L384" s="10"/>
    </row>
    <row r="385" spans="1:12">
      <c r="A385" s="95"/>
      <c r="B385" s="16"/>
      <c r="C385" s="10"/>
      <c r="D385" s="10"/>
      <c r="E385" s="10"/>
      <c r="F385" s="10"/>
      <c r="G385" s="10"/>
      <c r="H385" s="10"/>
      <c r="I385" s="10"/>
      <c r="J385" s="10"/>
      <c r="K385" s="10"/>
      <c r="L385" s="10"/>
    </row>
    <row r="386" spans="1:12">
      <c r="A386" s="95"/>
      <c r="B386" s="16"/>
      <c r="C386" s="10"/>
      <c r="D386" s="10"/>
      <c r="E386" s="10"/>
      <c r="F386" s="10"/>
      <c r="G386" s="10"/>
      <c r="H386" s="10"/>
      <c r="I386" s="10"/>
      <c r="J386" s="10"/>
      <c r="K386" s="10"/>
      <c r="L386" s="10"/>
    </row>
    <row r="387" spans="1:12">
      <c r="A387" s="95"/>
      <c r="B387" s="16"/>
      <c r="C387" s="10"/>
      <c r="D387" s="10"/>
      <c r="E387" s="10"/>
      <c r="F387" s="10"/>
      <c r="G387" s="10"/>
      <c r="H387" s="10"/>
      <c r="I387" s="10"/>
      <c r="J387" s="10"/>
      <c r="K387" s="10"/>
      <c r="L387" s="10"/>
    </row>
    <row r="388" spans="1:12">
      <c r="A388" s="95"/>
      <c r="B388" s="16"/>
      <c r="C388" s="10"/>
      <c r="D388" s="10"/>
      <c r="E388" s="10"/>
      <c r="F388" s="10"/>
      <c r="G388" s="10"/>
      <c r="H388" s="10"/>
      <c r="I388" s="10"/>
      <c r="J388" s="10"/>
      <c r="K388" s="10"/>
      <c r="L388" s="10"/>
    </row>
    <row r="389" spans="1:12">
      <c r="A389" s="95"/>
      <c r="B389" s="16"/>
      <c r="C389" s="10"/>
      <c r="D389" s="10"/>
      <c r="E389" s="10"/>
      <c r="F389" s="10"/>
      <c r="G389" s="10"/>
      <c r="H389" s="10"/>
      <c r="I389" s="10"/>
      <c r="J389" s="10"/>
      <c r="K389" s="10"/>
      <c r="L389" s="10"/>
    </row>
    <row r="390" spans="1:12">
      <c r="A390" s="95"/>
      <c r="B390" s="16"/>
      <c r="C390" s="10"/>
      <c r="D390" s="10"/>
      <c r="E390" s="10"/>
      <c r="F390" s="10"/>
      <c r="G390" s="10"/>
      <c r="H390" s="10"/>
      <c r="I390" s="10"/>
      <c r="J390" s="10"/>
      <c r="K390" s="10"/>
      <c r="L390" s="10"/>
    </row>
    <row r="391" spans="1:12">
      <c r="A391" s="95"/>
      <c r="B391" s="16"/>
      <c r="C391" s="10"/>
      <c r="D391" s="10"/>
      <c r="E391" s="10"/>
      <c r="F391" s="10"/>
      <c r="G391" s="10"/>
      <c r="H391" s="10"/>
      <c r="I391" s="10"/>
      <c r="J391" s="10"/>
      <c r="K391" s="10"/>
      <c r="L391" s="10"/>
    </row>
    <row r="392" spans="1:12">
      <c r="A392" s="95"/>
      <c r="B392" s="16"/>
      <c r="C392" s="10"/>
      <c r="D392" s="10"/>
      <c r="E392" s="10"/>
      <c r="F392" s="10"/>
      <c r="G392" s="10"/>
      <c r="H392" s="10"/>
      <c r="I392" s="10"/>
      <c r="J392" s="10"/>
      <c r="K392" s="10"/>
      <c r="L392" s="10"/>
    </row>
    <row r="393" spans="1:12">
      <c r="A393" s="95"/>
      <c r="B393" s="16"/>
      <c r="C393" s="10"/>
      <c r="D393" s="10"/>
      <c r="E393" s="10"/>
      <c r="F393" s="10"/>
      <c r="G393" s="10"/>
      <c r="H393" s="10"/>
      <c r="I393" s="10"/>
      <c r="J393" s="10"/>
      <c r="K393" s="10"/>
      <c r="L393" s="10"/>
    </row>
    <row r="394" spans="1:12">
      <c r="A394" s="95"/>
      <c r="B394" s="16"/>
      <c r="C394" s="10"/>
      <c r="D394" s="10"/>
      <c r="E394" s="10"/>
      <c r="F394" s="10"/>
      <c r="G394" s="10"/>
      <c r="H394" s="10"/>
      <c r="I394" s="10"/>
      <c r="J394" s="10"/>
      <c r="K394" s="10"/>
      <c r="L394" s="10"/>
    </row>
    <row r="395" spans="1:12">
      <c r="A395" s="95"/>
      <c r="B395" s="16"/>
      <c r="C395" s="10"/>
      <c r="D395" s="10"/>
      <c r="E395" s="10"/>
      <c r="F395" s="10"/>
      <c r="G395" s="10"/>
      <c r="H395" s="10"/>
      <c r="I395" s="10"/>
      <c r="J395" s="10"/>
      <c r="K395" s="10"/>
      <c r="L395" s="10"/>
    </row>
    <row r="396" spans="1:12">
      <c r="A396" s="95"/>
      <c r="B396" s="16"/>
      <c r="C396" s="10"/>
      <c r="D396" s="10"/>
      <c r="E396" s="10"/>
      <c r="F396" s="10"/>
      <c r="G396" s="10"/>
      <c r="H396" s="10"/>
      <c r="I396" s="10"/>
      <c r="J396" s="10"/>
      <c r="K396" s="10"/>
      <c r="L396" s="10"/>
    </row>
    <row r="397" spans="1:12">
      <c r="A397" s="95"/>
      <c r="B397" s="16"/>
      <c r="C397" s="10"/>
      <c r="D397" s="10"/>
      <c r="E397" s="10"/>
      <c r="F397" s="10"/>
      <c r="G397" s="10"/>
      <c r="H397" s="10"/>
      <c r="I397" s="10"/>
      <c r="J397" s="10"/>
      <c r="K397" s="10"/>
      <c r="L397" s="10"/>
    </row>
    <row r="398" spans="1:12">
      <c r="A398" s="95"/>
      <c r="B398" s="16"/>
      <c r="C398" s="10"/>
      <c r="D398" s="10"/>
      <c r="E398" s="10"/>
      <c r="F398" s="10"/>
      <c r="G398" s="10"/>
      <c r="H398" s="10"/>
      <c r="I398" s="10"/>
      <c r="J398" s="10"/>
      <c r="K398" s="10"/>
      <c r="L398" s="10"/>
    </row>
    <row r="399" spans="1:12">
      <c r="A399" s="95"/>
      <c r="B399" s="16"/>
      <c r="C399" s="10"/>
      <c r="D399" s="10"/>
      <c r="E399" s="10"/>
      <c r="F399" s="10"/>
      <c r="G399" s="10"/>
      <c r="H399" s="10"/>
      <c r="I399" s="10"/>
      <c r="J399" s="10"/>
      <c r="K399" s="10"/>
      <c r="L399" s="10"/>
    </row>
    <row r="400" spans="1:12">
      <c r="A400" s="95"/>
      <c r="B400" s="16"/>
      <c r="C400" s="10"/>
      <c r="D400" s="10"/>
      <c r="E400" s="10"/>
      <c r="F400" s="10"/>
      <c r="G400" s="10"/>
      <c r="H400" s="10"/>
      <c r="I400" s="10"/>
      <c r="J400" s="10"/>
      <c r="K400" s="10"/>
      <c r="L400" s="10"/>
    </row>
    <row r="401" spans="1:12">
      <c r="A401" s="95"/>
      <c r="B401" s="16"/>
      <c r="C401" s="10"/>
      <c r="D401" s="10"/>
      <c r="E401" s="10"/>
      <c r="F401" s="10"/>
      <c r="G401" s="10"/>
      <c r="H401" s="10"/>
      <c r="I401" s="10"/>
      <c r="J401" s="10"/>
      <c r="K401" s="10"/>
      <c r="L401" s="10"/>
    </row>
    <row r="402" spans="1:12">
      <c r="A402" s="95"/>
      <c r="B402" s="16"/>
      <c r="C402" s="10"/>
      <c r="D402" s="10"/>
      <c r="E402" s="10"/>
      <c r="F402" s="10"/>
      <c r="G402" s="10"/>
      <c r="H402" s="10"/>
      <c r="I402" s="10"/>
      <c r="J402" s="10"/>
      <c r="K402" s="10"/>
      <c r="L402" s="10"/>
    </row>
    <row r="403" spans="1:12">
      <c r="A403" s="95"/>
      <c r="B403" s="16"/>
      <c r="C403" s="10"/>
      <c r="D403" s="10"/>
      <c r="E403" s="10"/>
      <c r="F403" s="10"/>
      <c r="G403" s="10"/>
      <c r="H403" s="10"/>
      <c r="I403" s="10"/>
      <c r="J403" s="10"/>
      <c r="K403" s="10"/>
      <c r="L403" s="10"/>
    </row>
    <row r="404" spans="1:12">
      <c r="A404" s="95"/>
      <c r="B404" s="16"/>
      <c r="C404" s="10"/>
      <c r="D404" s="10"/>
      <c r="E404" s="10"/>
      <c r="F404" s="10"/>
      <c r="G404" s="10"/>
      <c r="H404" s="10"/>
      <c r="I404" s="10"/>
      <c r="J404" s="10"/>
      <c r="K404" s="10"/>
      <c r="L404" s="10"/>
    </row>
    <row r="405" spans="1:12">
      <c r="A405" s="95"/>
      <c r="B405" s="16"/>
      <c r="C405" s="10"/>
      <c r="D405" s="10"/>
      <c r="E405" s="10"/>
      <c r="F405" s="10"/>
      <c r="G405" s="10"/>
      <c r="H405" s="10"/>
      <c r="I405" s="10"/>
      <c r="J405" s="10"/>
      <c r="K405" s="10"/>
      <c r="L405" s="10"/>
    </row>
    <row r="406" spans="1:12">
      <c r="A406" s="95"/>
      <c r="B406" s="16"/>
      <c r="C406" s="10"/>
      <c r="D406" s="10"/>
      <c r="E406" s="10"/>
      <c r="F406" s="10"/>
      <c r="G406" s="10"/>
      <c r="H406" s="10"/>
      <c r="I406" s="10"/>
      <c r="J406" s="10"/>
      <c r="K406" s="10"/>
      <c r="L406" s="10"/>
    </row>
    <row r="407" spans="1:12">
      <c r="A407" s="95"/>
      <c r="B407" s="16"/>
      <c r="C407" s="10"/>
      <c r="D407" s="10"/>
      <c r="E407" s="10"/>
      <c r="F407" s="10"/>
      <c r="G407" s="10"/>
      <c r="H407" s="10"/>
      <c r="I407" s="10"/>
      <c r="J407" s="10"/>
      <c r="K407" s="10"/>
      <c r="L407" s="10"/>
    </row>
    <row r="408" spans="1:12">
      <c r="A408" s="95"/>
      <c r="B408" s="16"/>
      <c r="C408" s="10"/>
      <c r="D408" s="10"/>
      <c r="E408" s="10"/>
      <c r="F408" s="10"/>
      <c r="G408" s="10"/>
      <c r="H408" s="10"/>
      <c r="I408" s="10"/>
      <c r="J408" s="10"/>
      <c r="K408" s="10"/>
      <c r="L408" s="10"/>
    </row>
    <row r="409" spans="1:12">
      <c r="A409" s="95"/>
      <c r="B409" s="16"/>
      <c r="C409" s="10"/>
      <c r="D409" s="10"/>
      <c r="E409" s="10"/>
      <c r="F409" s="10"/>
      <c r="G409" s="10"/>
      <c r="H409" s="10"/>
      <c r="I409" s="10"/>
      <c r="J409" s="10"/>
      <c r="K409" s="10"/>
      <c r="L409" s="10"/>
    </row>
    <row r="410" spans="1:12">
      <c r="A410" s="95"/>
      <c r="B410" s="16"/>
      <c r="C410" s="10"/>
      <c r="D410" s="10"/>
      <c r="E410" s="10"/>
      <c r="F410" s="10"/>
      <c r="G410" s="10"/>
      <c r="H410" s="10"/>
      <c r="I410" s="10"/>
      <c r="J410" s="10"/>
      <c r="K410" s="10"/>
      <c r="L410" s="10"/>
    </row>
    <row r="411" spans="1:12">
      <c r="A411" s="95"/>
      <c r="B411" s="16"/>
      <c r="C411" s="10"/>
      <c r="D411" s="10"/>
      <c r="E411" s="10"/>
      <c r="F411" s="10"/>
      <c r="G411" s="10"/>
      <c r="H411" s="10"/>
      <c r="I411" s="10"/>
      <c r="J411" s="10"/>
      <c r="K411" s="10"/>
      <c r="L411" s="10"/>
    </row>
    <row r="412" spans="1:12">
      <c r="A412" s="95"/>
      <c r="B412" s="16"/>
      <c r="C412" s="10"/>
      <c r="D412" s="10"/>
      <c r="E412" s="10"/>
      <c r="F412" s="10"/>
      <c r="G412" s="10"/>
      <c r="H412" s="10"/>
      <c r="I412" s="10"/>
      <c r="J412" s="10"/>
      <c r="K412" s="10"/>
      <c r="L412" s="10"/>
    </row>
    <row r="413" spans="1:12">
      <c r="A413" s="95"/>
      <c r="B413" s="16"/>
      <c r="C413" s="10"/>
      <c r="D413" s="10"/>
      <c r="E413" s="10"/>
      <c r="F413" s="10"/>
      <c r="G413" s="10"/>
      <c r="H413" s="10"/>
      <c r="I413" s="10"/>
      <c r="J413" s="10"/>
      <c r="K413" s="10"/>
      <c r="L413" s="10"/>
    </row>
    <row r="414" spans="1:12">
      <c r="A414" s="95"/>
      <c r="B414" s="16"/>
      <c r="C414" s="10"/>
      <c r="D414" s="10"/>
      <c r="E414" s="10"/>
      <c r="F414" s="10"/>
      <c r="G414" s="10"/>
      <c r="H414" s="10"/>
      <c r="I414" s="10"/>
      <c r="J414" s="10"/>
      <c r="K414" s="10"/>
      <c r="L414" s="10"/>
    </row>
    <row r="415" spans="1:12">
      <c r="A415" s="95"/>
      <c r="B415" s="16"/>
      <c r="C415" s="10"/>
      <c r="D415" s="10"/>
      <c r="E415" s="10"/>
      <c r="F415" s="10"/>
      <c r="G415" s="10"/>
      <c r="H415" s="10"/>
      <c r="I415" s="10"/>
      <c r="J415" s="10"/>
      <c r="K415" s="10"/>
      <c r="L415" s="10"/>
    </row>
    <row r="416" spans="1:12">
      <c r="A416" s="95"/>
      <c r="B416" s="16"/>
      <c r="C416" s="10"/>
      <c r="D416" s="10"/>
      <c r="E416" s="10"/>
      <c r="F416" s="10"/>
      <c r="G416" s="10"/>
      <c r="H416" s="10"/>
      <c r="I416" s="10"/>
      <c r="J416" s="10"/>
      <c r="K416" s="10"/>
      <c r="L416" s="10"/>
    </row>
    <row r="417" spans="1:12">
      <c r="A417" s="95"/>
      <c r="B417" s="16"/>
      <c r="C417" s="10"/>
      <c r="D417" s="10"/>
      <c r="E417" s="10"/>
      <c r="F417" s="10"/>
      <c r="G417" s="10"/>
      <c r="H417" s="10"/>
      <c r="I417" s="10"/>
      <c r="J417" s="10"/>
      <c r="K417" s="10"/>
      <c r="L417" s="10"/>
    </row>
    <row r="418" spans="1:12">
      <c r="A418" s="95"/>
      <c r="B418" s="16"/>
      <c r="C418" s="10"/>
      <c r="D418" s="10"/>
      <c r="E418" s="10"/>
      <c r="F418" s="10"/>
      <c r="G418" s="10"/>
      <c r="H418" s="10"/>
      <c r="I418" s="10"/>
      <c r="J418" s="10"/>
      <c r="K418" s="10"/>
      <c r="L418" s="10"/>
    </row>
    <row r="419" spans="1:12">
      <c r="A419" s="95"/>
      <c r="B419" s="16"/>
      <c r="C419" s="10"/>
      <c r="D419" s="10"/>
      <c r="E419" s="10"/>
      <c r="F419" s="10"/>
      <c r="G419" s="10"/>
      <c r="H419" s="10"/>
      <c r="I419" s="10"/>
      <c r="J419" s="10"/>
      <c r="K419" s="10"/>
      <c r="L419" s="10"/>
    </row>
    <row r="420" spans="1:12">
      <c r="A420" s="95"/>
      <c r="B420" s="16"/>
      <c r="C420" s="10"/>
      <c r="D420" s="10"/>
      <c r="E420" s="10"/>
      <c r="F420" s="10"/>
      <c r="G420" s="10"/>
      <c r="H420" s="10"/>
      <c r="I420" s="10"/>
      <c r="J420" s="10"/>
      <c r="K420" s="10"/>
      <c r="L420" s="10"/>
    </row>
    <row r="421" spans="1:12">
      <c r="A421" s="95"/>
      <c r="B421" s="16"/>
      <c r="C421" s="10"/>
      <c r="D421" s="10"/>
      <c r="E421" s="10"/>
      <c r="F421" s="10"/>
      <c r="G421" s="10"/>
      <c r="H421" s="10"/>
      <c r="I421" s="10"/>
      <c r="J421" s="10"/>
      <c r="K421" s="10"/>
      <c r="L421" s="10"/>
    </row>
    <row r="422" spans="1:12">
      <c r="A422" s="95"/>
      <c r="B422" s="16"/>
      <c r="C422" s="10"/>
      <c r="D422" s="10"/>
      <c r="E422" s="10"/>
      <c r="F422" s="10"/>
      <c r="G422" s="10"/>
      <c r="H422" s="10"/>
      <c r="I422" s="10"/>
      <c r="J422" s="10"/>
      <c r="K422" s="10"/>
      <c r="L422" s="10"/>
    </row>
    <row r="423" spans="1:12">
      <c r="A423" s="95"/>
      <c r="B423" s="16"/>
      <c r="C423" s="10"/>
      <c r="D423" s="10"/>
      <c r="E423" s="10"/>
      <c r="F423" s="10"/>
      <c r="G423" s="10"/>
      <c r="H423" s="10"/>
      <c r="I423" s="10"/>
      <c r="J423" s="10"/>
      <c r="K423" s="10"/>
      <c r="L423" s="10"/>
    </row>
    <row r="424" spans="1:12">
      <c r="A424" s="95"/>
      <c r="B424" s="16"/>
      <c r="C424" s="10"/>
      <c r="D424" s="10"/>
      <c r="E424" s="10"/>
      <c r="F424" s="10"/>
      <c r="G424" s="10"/>
      <c r="H424" s="10"/>
      <c r="I424" s="10"/>
      <c r="J424" s="10"/>
      <c r="K424" s="10"/>
      <c r="L424" s="10"/>
    </row>
  </sheetData>
  <mergeCells count="3">
    <mergeCell ref="A1:L1"/>
    <mergeCell ref="A4:L4"/>
    <mergeCell ref="A5:L5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OPĆI DIO</vt:lpstr>
      <vt:lpstr>PLAN PRIHODA</vt:lpstr>
      <vt:lpstr>PLAN RASHODA I IZDATAKA</vt:lpstr>
      <vt:lpstr>'PLAN PRIHODA'!Ispis_naslova</vt:lpstr>
      <vt:lpstr>'PLAN RASHODA I IZDATAKA'!Ispis_naslova</vt:lpstr>
      <vt:lpstr>'OPĆI DIO'!Podrucje_ispisa</vt:lpstr>
      <vt:lpstr>'PLAN PRIHODA'!Podrucje_ispisa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Windows User</cp:lastModifiedBy>
  <cp:lastPrinted>2019-12-12T08:34:47Z</cp:lastPrinted>
  <dcterms:created xsi:type="dcterms:W3CDTF">2013-09-11T11:00:21Z</dcterms:created>
  <dcterms:modified xsi:type="dcterms:W3CDTF">2021-12-23T11:26:44Z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